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2\December\"/>
    </mc:Choice>
  </mc:AlternateContent>
  <xr:revisionPtr revIDLastSave="0" documentId="13_ncr:1_{EF0BF5B4-6DFC-4697-A915-5DBEB3C61BDE}" xr6:coauthVersionLast="47" xr6:coauthVersionMax="47" xr10:uidLastSave="{00000000-0000-0000-0000-000000000000}"/>
  <bookViews>
    <workbookView xWindow="-28920" yWindow="-105" windowWidth="29040" windowHeight="15840" tabRatio="903" activeTab="10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2" l="1"/>
  <c r="E24" i="2"/>
  <c r="E19" i="2"/>
  <c r="F74" i="24" l="1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7" i="9" a="1"/>
  <c r="B1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3" i="9" a="1"/>
  <c r="B33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7" i="9" a="1"/>
  <c r="B27" i="9" s="1"/>
  <c r="B18" i="9" a="1"/>
  <c r="B18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<sst xmlns="http://schemas.openxmlformats.org/spreadsheetml/2006/main" count="906" uniqueCount="315">
  <si>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</si>
  <si>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</si>
  <si>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</si>
  <si>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</si>
  <si>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</si>
  <si>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</si>
  <si>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</si>
  <si>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</si>
  <si>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</si>
  <si>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</si>
  <si>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</si>
  <si>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</si>
  <si>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</si>
  <si>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</si>
  <si>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</si>
  <si>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</si>
  <si>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</si>
  <si>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</si>
  <si>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</si>
  <si>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</si>
  <si>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</si>
  <si>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</si>
  <si>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</si>
  <si>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</si>
  <si>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</si>
  <si>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</si>
  <si>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</si>
  <si>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</si>
  <si>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</si>
  <si>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</si>
  <si>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</si>
  <si>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</si>
  <si>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</si>
  <si>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</si>
  <si>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</si>
  <si>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</si>
  <si>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</si>
  <si>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</si>
  <si>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</si>
  <si>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</si>
  <si>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</si>
  <si>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</si>
  <si>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</si>
  <si>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</si>
  <si>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</si>
  <si>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</si>
  <si>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</si>
  <si>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</si>
  <si>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</si>
  <si>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</si>
  <si>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</si>
  <si>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</si>
  <si>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</si>
  <si>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</si>
  <si>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</si>
  <si>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</si>
  <si>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</si>
  <si>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</si>
  <si>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</si>
  <si>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</si>
  <si>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</si>
  <si>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</si>
  <si>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</si>
  <si>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</si>
  <si>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</si>
  <si>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</si>
  <si>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</si>
  <si>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</si>
  <si>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</si>
  <si>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</si>
  <si>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</si>
  <si>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</si>
  <si>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</si>
  <si>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</si>
  <si>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</si>
  <si>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</si>
  <si>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</si>
  <si>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</si>
  <si>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</si>
  <si>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</si>
  <si>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</si>
  <si>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</si>
  <si>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</si>
  <si>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</si>
  <si>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</si>
  <si>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</si>
  <si>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</si>
  <si>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</si>
  <si>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</si>
  <si>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</si>
  <si>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</si>
  <si>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</si>
  <si>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</si>
  <si>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</si>
  <si>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</si>
  <si>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</si>
  <si>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</si>
  <si>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</si>
  <si>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</si>
  <si>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</si>
  <si>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</si>
  <si>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</si>
  <si>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</si>
  <si>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</si>
  <si>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</si>
  <si>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</si>
  <si>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</si>
  <si>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</si>
  <si>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</si>
  <si>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</si>
  <si>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</si>
  <si>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</si>
  <si>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</si>
  <si>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</si>
  <si>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</si>
  <si>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</si>
  <si>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</si>
  <si>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</si>
  <si>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</si>
  <si>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</si>
  <si>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</si>
  <si>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</si>
  <si>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</si>
  <si>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</si>
  <si>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</si>
  <si>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</si>
  <si>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</si>
  <si>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</si>
  <si>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</si>
  <si>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</si>
  <si>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</si>
  <si>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</si>
  <si>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</si>
  <si>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</si>
  <si>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</si>
  <si>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</si>
  <si>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</si>
  <si>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</si>
  <si>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</si>
  <si>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</si>
  <si>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</si>
  <si>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</si>
  <si>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</si>
  <si>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</si>
  <si>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</si>
  <si>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</si>
  <si>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</si>
  <si>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</si>
  <si>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</si>
  <si>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</si>
  <si>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</si>
  <si>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</si>
  <si>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</si>
  <si>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</si>
  <si>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</si>
  <si>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</si>
  <si>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</si>
  <si>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</si>
  <si>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</si>
  <si>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</si>
  <si>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</si>
  <si>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</si>
  <si>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</si>
  <si>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</si>
  <si>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</si>
  <si>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</si>
  <si>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</si>
  <si>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</si>
  <si>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Current Employment Statistics Nonfarm Payroll, 1939-2021</t>
  </si>
  <si>
    <t>Annual Current Employment Statistics Wage Data, 2007-2021</t>
  </si>
  <si>
    <t>Average Weekly Earnings</t>
  </si>
  <si>
    <t>Average Weekly Hours</t>
  </si>
  <si>
    <t>Average Hourly Earnings</t>
  </si>
  <si>
    <t>Annual Local Area Unemployment Statistics Data, 1976-2021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</si>
  <si>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</si>
  <si>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</si>
  <si>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</si>
  <si>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</si>
  <si>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</si>
  <si>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</si>
  <si>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</si>
  <si>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</si>
  <si>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</si>
  <si>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</si>
  <si>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</si>
  <si>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</si>
  <si>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</si>
  <si>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</si>
  <si>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</si>
  <si>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</si>
  <si>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</si>
  <si>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</si>
  <si>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</si>
  <si>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</si>
  <si>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</si>
  <si>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</si>
  <si>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jjj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</si>
  <si>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</si>
  <si>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</si>
  <si>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</si>
  <si>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</si>
  <si>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</si>
  <si>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</si>
  <si>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</si>
  <si>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</si>
  <si>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</si>
  <si>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</si>
  <si>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</si>
  <si>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</si>
  <si>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</si>
  <si>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</si>
  <si>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</si>
  <si>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</si>
  <si>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</si>
  <si>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</si>
  <si>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</si>
  <si>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</si>
  <si>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</si>
  <si>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</si>
  <si>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</si>
  <si>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</si>
  <si>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</si>
  <si>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</si>
  <si>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</si>
  <si>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</si>
  <si>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</si>
  <si>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</si>
  <si>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</si>
  <si>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</si>
  <si>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</si>
  <si>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</si>
  <si>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</si>
  <si>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</si>
  <si>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</si>
  <si>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</si>
  <si>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</si>
  <si>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</si>
  <si>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</si>
  <si>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</si>
  <si>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</si>
  <si>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</si>
  <si>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</si>
  <si>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</si>
  <si>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</si>
  <si>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</si>
  <si>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</si>
  <si>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</si>
  <si>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</si>
  <si>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</si>
  <si>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</si>
  <si>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</si>
  <si>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</si>
  <si>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</si>
  <si>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</si>
  <si>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</si>
  <si>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</si>
  <si>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</si>
  <si>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</si>
  <si>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</si>
  <si>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</si>
  <si>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</si>
  <si>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</si>
  <si>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</si>
  <si>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</si>
  <si>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</si>
  <si>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</si>
  <si>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</si>
  <si>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</si>
  <si>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</si>
  <si>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</si>
  <si>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</si>
  <si>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</si>
  <si>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</si>
  <si>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</si>
  <si>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</si>
  <si>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</si>
  <si>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</si>
  <si>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</si>
  <si>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</si>
  <si>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</si>
  <si>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</si>
  <si>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</si>
  <si>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</si>
  <si>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</si>
  <si>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</si>
  <si>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</si>
  <si>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</si>
  <si>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</si>
  <si>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</si>
  <si>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</si>
  <si>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</si>
  <si>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</si>
  <si>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</si>
  <si>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</si>
  <si>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</si>
  <si>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</si>
  <si>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</si>
  <si>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</si>
  <si>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</si>
  <si>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</si>
  <si>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</si>
  <si>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</si>
  <si>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</si>
  <si>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</si>
  <si>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</si>
  <si>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</si>
  <si>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</si>
  <si>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</t>
  </si>
  <si>
    <t>October</t>
  </si>
  <si>
    <t>November</t>
  </si>
  <si>
    <t>December 2022</t>
  </si>
  <si>
    <t>December 2022 (not seasonally adjusted)</t>
  </si>
  <si>
    <t>Decemberr 2022 (not seasonally adjusted)</t>
  </si>
  <si>
    <t>December2022 (not seasonally adjusted)</t>
  </si>
  <si>
    <t xml:space="preserve">December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</si>
</sst>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#0.0;\-#,##0.0"/>
    <numFmt numFmtId="177" formatCode="\+#,#00;\-#,#00;0"/>
    <numFmt numFmtId="178" formatCode="\+0.0%;\-0.0%"/>
    <numFmt numFmtId="179" formatCode="\-0.00%;\ \+0.00%;\ 0"/>
    <numFmt numFmtId="180" formatCode="\+0;\-0;0"/>
    <numFmt numFmtId="181" formatCode="\+#,##0;\-#,##0"/>
    <numFmt numFmtId="182" formatCode="\+0.0;\-0.0"/>
    <numFmt numFmtId="183" formatCode="0.0%"/>
    <numFmt numFmtId="184" formatCode="\+&quot;$&quot;0.00;\-&quot;$&quot;0.00"/>
    <numFmt numFmtId="185" formatCode="\+0.0;\-0.0;0"/>
    <numFmt numFmtId="186" formatCode="0.000"/>
    <numFmt numFmtId="187" formatCode="\+#,#00.0;\-#,#00.0;0.0"/>
    <numFmt numFmtId="188" formatCode="\+0.0%;\-0.0%;0.0%"/>
    <numFmt numFmtId="189" formatCode="\+0.00%;\-0.00%;0.0%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indexed="8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81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167" fontId="35" fillId="0" borderId="0" xfId="47" applyNumberFormat="1" applyFont="1"/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21" fillId="0" borderId="0" xfId="42" applyNumberFormat="1" applyFont="1"/>
    <xf numFmtId="177" fontId="0" fillId="0" borderId="0" xfId="0" applyNumberFormat="1"/>
    <xf numFmtId="178" fontId="21" fillId="0" borderId="0" xfId="50" applyNumberFormat="1" applyFont="1"/>
    <xf numFmtId="0" fontId="0" fillId="0" borderId="0" xfId="0"/>
    <xf numFmtId="179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167" fontId="30" fillId="0" borderId="0" xfId="47" applyNumberFormat="1" applyFont="1" applyFill="1" applyBorder="1" applyAlignment="1" applyProtection="1">
      <alignment horizontal="center" vertical="center"/>
    </xf>
    <xf numFmtId="169" fontId="30" fillId="0" borderId="0" xfId="47" applyNumberFormat="1" applyFont="1" applyFill="1" applyBorder="1" applyAlignment="1" applyProtection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0" fontId="0" fillId="0" borderId="0" xfId="0" applyNumberFormat="1" applyFont="1"/>
    <xf numFmtId="167" fontId="0" fillId="0" borderId="34" xfId="47" applyNumberFormat="1" applyFont="1" applyFill="1" applyBorder="1"/>
    <xf numFmtId="178" fontId="0" fillId="0" borderId="34" xfId="50" applyNumberFormat="1" applyFont="1" applyFill="1" applyBorder="1"/>
    <xf numFmtId="178" fontId="0" fillId="0" borderId="35" xfId="0" applyNumberFormat="1" applyFill="1" applyBorder="1"/>
    <xf numFmtId="181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8" fontId="0" fillId="0" borderId="34" xfId="0" applyNumberFormat="1" applyFill="1" applyBorder="1"/>
    <xf numFmtId="178" fontId="0" fillId="0" borderId="36" xfId="0" applyNumberFormat="1" applyFill="1" applyBorder="1"/>
    <xf numFmtId="0" fontId="0" fillId="0" borderId="12" xfId="0" applyFill="1" applyBorder="1"/>
    <xf numFmtId="178" fontId="0" fillId="0" borderId="37" xfId="0" applyNumberFormat="1" applyFill="1" applyBorder="1"/>
    <xf numFmtId="182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1" fontId="38" fillId="0" borderId="0" xfId="49" applyNumberFormat="1" applyFont="1" applyFill="1" applyAlignment="1">
      <alignment horizontal="center" vertical="center"/>
    </xf>
    <xf numFmtId="167" fontId="38" fillId="0" borderId="0" xfId="47" applyNumberFormat="1" applyFont="1" applyFill="1" applyAlignment="1">
      <alignment horizontal="center" vertical="center"/>
    </xf>
    <xf numFmtId="180" fontId="0" fillId="0" borderId="0" xfId="0" applyNumberFormat="1" applyFill="1"/>
    <xf numFmtId="177" fontId="0" fillId="0" borderId="0" xfId="0" applyNumberFormat="1" applyFill="1"/>
    <xf numFmtId="167" fontId="0" fillId="0" borderId="34" xfId="47" applyNumberFormat="1" applyFont="1" applyBorder="1"/>
    <xf numFmtId="178" fontId="21" fillId="0" borderId="0" xfId="42" applyNumberFormat="1" applyFont="1"/>
    <xf numFmtId="167" fontId="32" fillId="0" borderId="0" xfId="47" applyNumberFormat="1" applyFont="1" applyAlignment="1">
      <alignment horizontal="right"/>
    </xf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171" fontId="32" fillId="0" borderId="0" xfId="49" applyNumberFormat="1" applyFont="1" applyFill="1" applyAlignment="1">
      <alignment horizontal="center" vertical="center"/>
    </xf>
    <xf numFmtId="167" fontId="32" fillId="0" borderId="0" xfId="47" applyNumberFormat="1" applyFont="1" applyFill="1" applyAlignment="1">
      <alignment horizontal="center" vertical="center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3" fontId="16" fillId="0" borderId="0" xfId="50" applyNumberFormat="1" applyFont="1"/>
    <xf numFmtId="183" fontId="1" fillId="0" borderId="0" xfId="50" applyNumberFormat="1" applyFont="1"/>
    <xf numFmtId="184" fontId="0" fillId="0" borderId="34" xfId="48" applyNumberFormat="1" applyFont="1" applyFill="1" applyBorder="1"/>
    <xf numFmtId="185" fontId="0" fillId="0" borderId="0" xfId="0" applyNumberFormat="1"/>
    <xf numFmtId="169" fontId="21" fillId="0" borderId="0" xfId="47" applyNumberFormat="1" applyFont="1"/>
    <xf numFmtId="3" fontId="35" fillId="0" borderId="0" xfId="0" applyNumberFormat="1" applyFont="1"/>
    <xf numFmtId="169" fontId="0" fillId="0" borderId="34" xfId="47" applyNumberFormat="1" applyFont="1" applyFill="1" applyBorder="1"/>
    <xf numFmtId="164" fontId="41" fillId="0" borderId="31" xfId="0" applyNumberFormat="1" applyFont="1" applyFill="1" applyBorder="1" applyAlignment="1">
      <alignment horizontal="center" vertical="center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86" fontId="0" fillId="0" borderId="0" xfId="0" applyNumberFormat="1"/>
    <xf numFmtId="183" fontId="0" fillId="0" borderId="0" xfId="0" applyNumberFormat="1"/>
    <xf numFmtId="181" fontId="0" fillId="0" borderId="0" xfId="0" applyNumberFormat="1" applyBorder="1"/>
    <xf numFmtId="187" fontId="21" fillId="0" borderId="0" xfId="42" applyNumberFormat="1" applyFont="1"/>
    <xf numFmtId="183" fontId="21" fillId="0" borderId="0" xfId="42" applyNumberFormat="1" applyFont="1"/>
    <xf numFmtId="180" fontId="0" fillId="0" borderId="34" xfId="47" applyNumberFormat="1" applyFont="1" applyFill="1" applyBorder="1"/>
    <xf numFmtId="183" fontId="0" fillId="0" borderId="34" xfId="50" applyNumberFormat="1" applyFont="1" applyFill="1" applyBorder="1"/>
    <xf numFmtId="187" fontId="0" fillId="0" borderId="34" xfId="0" applyNumberFormat="1" applyFill="1" applyBorder="1"/>
    <xf numFmtId="183" fontId="0" fillId="0" borderId="34" xfId="0" applyNumberFormat="1" applyFill="1" applyBorder="1"/>
    <xf numFmtId="188" fontId="0" fillId="0" borderId="0" xfId="0" applyNumberFormat="1"/>
    <xf numFmtId="182" fontId="21" fillId="0" borderId="0" xfId="42" applyNumberFormat="1" applyFont="1"/>
    <xf numFmtId="183" fontId="30" fillId="0" borderId="0" xfId="42" applyNumberFormat="1" applyFont="1"/>
    <xf numFmtId="189" fontId="0" fillId="0" borderId="0" xfId="0" applyNumberFormat="1"/>
    <xf numFmtId="167" fontId="0" fillId="0" borderId="0" xfId="0" applyNumberFormat="1"/>
    <xf numFmtId="170" fontId="45" fillId="0" borderId="0" xfId="0" applyNumberFormat="1" applyFont="1" applyAlignment="1">
      <alignment horizontal="right"/>
    </xf>
    <xf numFmtId="171" fontId="45" fillId="0" borderId="0" xfId="0" applyNumberFormat="1" applyFont="1" applyAlignment="1">
      <alignment horizontal="right"/>
    </xf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80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  <xf numFmtId="180" fontId="0" fillId="0" borderId="0" xfId="47" applyNumberFormat="1" applyFont="1"/>
    <xf numFmtId="185" fontId="0" fillId="0" borderId="34" xfId="0" applyNumberFormat="1" applyFill="1" applyBorder="1"/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B8" sqref="B8"/>
    </sheetView>
  </sheetViews>
  <sheetFormatPr defaultRowHeight="15" x14ac:dyDescent="0.2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x14ac:dyDescent="0.25">
      <c r="A1" s="235" t="s">
        <v>270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14" ht="15.75" x14ac:dyDescent="0.25">
      <c r="A2" s="235" t="s">
        <v>269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</row>
    <row r="3" spans="1:14" ht="16.5" thickBot="1" x14ac:dyDescent="0.3">
      <c r="A3" s="86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25">
      <c r="A4" s="236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25">
      <c r="A5" s="237"/>
      <c r="B5" s="239" t="s">
        <v>56</v>
      </c>
      <c r="C5" s="241" t="s">
        <v>57</v>
      </c>
      <c r="D5" s="24" t="s">
        <v>58</v>
      </c>
      <c r="E5" s="24"/>
      <c r="F5" s="25" t="s">
        <v>59</v>
      </c>
      <c r="G5" s="26"/>
    </row>
    <row r="6" spans="1:14" x14ac:dyDescent="0.25">
      <c r="A6" s="237"/>
      <c r="B6" s="239"/>
      <c r="C6" s="239"/>
      <c r="D6" s="239" t="s">
        <v>56</v>
      </c>
      <c r="E6" s="241" t="s">
        <v>57</v>
      </c>
      <c r="F6" s="239" t="s">
        <v>56</v>
      </c>
      <c r="G6" s="243" t="s">
        <v>60</v>
      </c>
    </row>
    <row r="7" spans="1:14" ht="15.75" thickBot="1" x14ac:dyDescent="0.3">
      <c r="A7" s="238"/>
      <c r="B7" s="240"/>
      <c r="C7" s="240"/>
      <c r="D7" s="240" t="s">
        <v>61</v>
      </c>
      <c r="E7" s="242"/>
      <c r="F7" s="240" t="s">
        <v>62</v>
      </c>
      <c r="G7" s="244" t="s">
        <v>63</v>
      </c>
    </row>
    <row r="8" spans="1:14" ht="15.75" thickBot="1" x14ac:dyDescent="0.3">
      <c r="A8" s="157">
        <v>4224518</v>
      </c>
      <c r="B8" s="187">
        <v>2377471</v>
      </c>
      <c r="C8" s="215">
        <v>56.3</v>
      </c>
      <c r="D8" s="158">
        <v>2300110</v>
      </c>
      <c r="E8" s="188">
        <v>54.4</v>
      </c>
      <c r="F8" s="158">
        <v>77361</v>
      </c>
      <c r="G8" s="159">
        <v>3.3</v>
      </c>
      <c r="M8" s="232"/>
    </row>
    <row r="9" spans="1:14" x14ac:dyDescent="0.25">
      <c r="E9" s="52"/>
    </row>
    <row r="10" spans="1:14" x14ac:dyDescent="0.25">
      <c r="A10" s="27" t="s">
        <v>268</v>
      </c>
      <c r="B10" s="27"/>
      <c r="C10" s="27"/>
      <c r="D10" s="27"/>
      <c r="E10" s="27"/>
      <c r="F10" s="27"/>
      <c r="G10" s="131"/>
      <c r="L10" s="131"/>
    </row>
    <row r="11" spans="1:14" s="131" customFormat="1" x14ac:dyDescent="0.25">
      <c r="L11"/>
    </row>
    <row r="12" spans="1:14" x14ac:dyDescent="0.25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00B050"/>
  </sheetPr>
  <dimension ref="A1:H36"/>
  <sheetViews>
    <sheetView workbookViewId="0">
      <selection activeCell="J5" sqref="J5"/>
    </sheetView>
  </sheetViews>
  <sheetFormatPr defaultRowHeight="15" x14ac:dyDescent="0.25"/>
  <cols>
    <col min="1" max="1" width="19.1406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thickBot="1" x14ac:dyDescent="0.3">
      <c r="A1" s="269" t="s">
        <v>178</v>
      </c>
      <c r="B1" s="270"/>
      <c r="C1" s="270"/>
      <c r="D1" s="270"/>
      <c r="E1" s="270"/>
      <c r="F1" s="270"/>
      <c r="G1" s="270"/>
      <c r="H1" s="271"/>
    </row>
    <row r="2" spans="1:8" ht="15.75" thickBot="1" x14ac:dyDescent="0.3">
      <c r="A2" s="99" t="s">
        <v>2</v>
      </c>
      <c r="B2" s="100" t="s">
        <v>3</v>
      </c>
      <c r="C2" s="101" t="s">
        <v>4</v>
      </c>
      <c r="D2" s="102" t="s">
        <v>5</v>
      </c>
      <c r="E2" s="100" t="s">
        <v>6</v>
      </c>
      <c r="F2" s="100" t="s">
        <v>7</v>
      </c>
      <c r="G2" s="100" t="s">
        <v>8</v>
      </c>
      <c r="H2" s="101" t="s">
        <v>9</v>
      </c>
    </row>
    <row r="3" spans="1:8" x14ac:dyDescent="0.25">
      <c r="A3" s="103" t="s">
        <v>179</v>
      </c>
      <c r="B3" s="104">
        <v>1059.6300000000001</v>
      </c>
      <c r="C3" s="104">
        <v>1076.54</v>
      </c>
      <c r="D3" s="104">
        <v>1056.3399999999999</v>
      </c>
      <c r="E3" s="137">
        <v>-16.91</v>
      </c>
      <c r="F3" s="134">
        <v>-1.5699999999999999E-2</v>
      </c>
      <c r="G3" s="137">
        <v>3.29</v>
      </c>
      <c r="H3" s="134">
        <v>3.0999999999999999E-3</v>
      </c>
    </row>
    <row r="4" spans="1:8" x14ac:dyDescent="0.25">
      <c r="A4" s="103" t="s">
        <v>180</v>
      </c>
      <c r="B4" s="104">
        <v>894.44</v>
      </c>
      <c r="C4" s="104">
        <v>892.5</v>
      </c>
      <c r="D4" s="104">
        <v>859.82</v>
      </c>
      <c r="E4" s="137">
        <v>1.94</v>
      </c>
      <c r="F4" s="134">
        <v>2.2000000000000001E-3</v>
      </c>
      <c r="G4" s="137">
        <v>34.619999999999997</v>
      </c>
      <c r="H4" s="134">
        <v>4.0300000000000002E-2</v>
      </c>
    </row>
    <row r="5" spans="1:8" x14ac:dyDescent="0.25">
      <c r="A5" s="103" t="s">
        <v>181</v>
      </c>
      <c r="B5" s="104">
        <v>758.11</v>
      </c>
      <c r="C5" s="104">
        <v>780.16</v>
      </c>
      <c r="D5" s="104">
        <v>764.94</v>
      </c>
      <c r="E5" s="137">
        <v>-22.05</v>
      </c>
      <c r="F5" s="134">
        <v>-2.8299999999999999E-2</v>
      </c>
      <c r="G5" s="137">
        <v>-6.83</v>
      </c>
      <c r="H5" s="134">
        <v>-8.8999999999999999E-3</v>
      </c>
    </row>
    <row r="6" spans="1:8" x14ac:dyDescent="0.25">
      <c r="A6" s="103" t="s">
        <v>182</v>
      </c>
      <c r="B6" s="104">
        <v>1068</v>
      </c>
      <c r="C6" s="104">
        <v>1063.23</v>
      </c>
      <c r="D6" s="104">
        <v>1009.58</v>
      </c>
      <c r="E6" s="137">
        <v>4.7699999999999996</v>
      </c>
      <c r="F6" s="225">
        <v>4.4999999999999997E-3</v>
      </c>
      <c r="G6" s="137">
        <v>58.42</v>
      </c>
      <c r="H6" s="134">
        <v>5.79E-2</v>
      </c>
    </row>
    <row r="7" spans="1:8" x14ac:dyDescent="0.25">
      <c r="A7" s="103" t="s">
        <v>183</v>
      </c>
      <c r="B7" s="104">
        <v>777.34</v>
      </c>
      <c r="C7" s="104">
        <v>825.84</v>
      </c>
      <c r="D7" s="104">
        <v>817.23</v>
      </c>
      <c r="E7" s="137">
        <v>-48.5</v>
      </c>
      <c r="F7" s="134">
        <v>-5.8700000000000002E-2</v>
      </c>
      <c r="G7" s="137">
        <v>-39.89</v>
      </c>
      <c r="H7" s="134">
        <v>-4.8800000000000003E-2</v>
      </c>
    </row>
    <row r="8" spans="1:8" x14ac:dyDescent="0.25">
      <c r="A8" s="103" t="s">
        <v>184</v>
      </c>
      <c r="B8" s="104">
        <v>865.87</v>
      </c>
      <c r="C8" s="104">
        <v>858.27</v>
      </c>
      <c r="D8" s="104">
        <v>789.98</v>
      </c>
      <c r="E8" s="137">
        <v>7.6</v>
      </c>
      <c r="F8" s="134">
        <v>8.8999999999999999E-3</v>
      </c>
      <c r="G8" s="137">
        <v>75.89</v>
      </c>
      <c r="H8" s="134">
        <v>9.6100000000000005E-2</v>
      </c>
    </row>
    <row r="9" spans="1:8" x14ac:dyDescent="0.25">
      <c r="A9" s="103" t="s">
        <v>185</v>
      </c>
      <c r="B9" s="104">
        <v>931.13</v>
      </c>
      <c r="C9" s="104">
        <v>940.37</v>
      </c>
      <c r="D9" s="104">
        <v>1055.96</v>
      </c>
      <c r="E9" s="137">
        <v>-9.24</v>
      </c>
      <c r="F9" s="134">
        <v>-9.7999999999999997E-3</v>
      </c>
      <c r="G9" s="137">
        <v>-124.83</v>
      </c>
      <c r="H9" s="134">
        <v>-0.1182</v>
      </c>
    </row>
    <row r="10" spans="1:8" x14ac:dyDescent="0.25">
      <c r="A10" s="103" t="s">
        <v>186</v>
      </c>
      <c r="B10" s="104">
        <v>682.32</v>
      </c>
      <c r="C10" s="104">
        <v>712.15</v>
      </c>
      <c r="D10" s="104">
        <v>735.8</v>
      </c>
      <c r="E10" s="137">
        <v>-29.83</v>
      </c>
      <c r="F10" s="134">
        <v>-4.19E-2</v>
      </c>
      <c r="G10" s="137">
        <v>-53.48</v>
      </c>
      <c r="H10" s="134">
        <v>-7.2700000000000001E-2</v>
      </c>
    </row>
    <row r="11" spans="1:8" x14ac:dyDescent="0.25">
      <c r="G11" s="111"/>
    </row>
    <row r="12" spans="1:8" ht="15.75" thickBot="1" x14ac:dyDescent="0.3"/>
    <row r="13" spans="1:8" ht="15.75" thickBot="1" x14ac:dyDescent="0.3">
      <c r="A13" s="272" t="s">
        <v>187</v>
      </c>
      <c r="B13" s="273"/>
      <c r="C13" s="273"/>
      <c r="D13" s="273"/>
      <c r="E13" s="273"/>
      <c r="F13" s="273"/>
      <c r="G13" s="273"/>
      <c r="H13" s="274"/>
    </row>
    <row r="14" spans="1:8" ht="15.75" thickBot="1" x14ac:dyDescent="0.3">
      <c r="A14" s="100" t="s">
        <v>2</v>
      </c>
      <c r="B14" s="101" t="s">
        <v>3</v>
      </c>
      <c r="C14" s="102" t="s">
        <v>4</v>
      </c>
      <c r="D14" s="100" t="s">
        <v>5</v>
      </c>
      <c r="E14" s="101" t="s">
        <v>6</v>
      </c>
      <c r="F14" s="102" t="s">
        <v>7</v>
      </c>
      <c r="G14" s="101" t="s">
        <v>8</v>
      </c>
      <c r="H14" s="105" t="s">
        <v>9</v>
      </c>
    </row>
    <row r="15" spans="1:8" x14ac:dyDescent="0.25">
      <c r="A15" s="103" t="s">
        <v>179</v>
      </c>
      <c r="B15" s="106">
        <v>33.799999999999997</v>
      </c>
      <c r="C15" s="106">
        <v>33.6</v>
      </c>
      <c r="D15" s="106">
        <v>34.6</v>
      </c>
      <c r="E15" s="211">
        <v>0.2</v>
      </c>
      <c r="F15" s="134">
        <v>6.0000000000000001E-3</v>
      </c>
      <c r="G15" s="211">
        <v>-0.8</v>
      </c>
      <c r="H15" s="228">
        <v>-2.3099999999999999E-2</v>
      </c>
    </row>
    <row r="16" spans="1:8" x14ac:dyDescent="0.25">
      <c r="A16" s="103" t="s">
        <v>180</v>
      </c>
      <c r="B16" s="106">
        <v>34.1</v>
      </c>
      <c r="C16" s="106">
        <v>34</v>
      </c>
      <c r="D16" s="106">
        <v>33.6</v>
      </c>
      <c r="E16" s="211">
        <v>0.1</v>
      </c>
      <c r="F16" s="134">
        <v>2.8999999999999998E-3</v>
      </c>
      <c r="G16" s="211">
        <v>0.5</v>
      </c>
      <c r="H16" s="134">
        <v>1.49E-2</v>
      </c>
    </row>
    <row r="17" spans="1:8" x14ac:dyDescent="0.25">
      <c r="A17" s="103" t="s">
        <v>181</v>
      </c>
      <c r="B17" s="106">
        <v>33.5</v>
      </c>
      <c r="C17" s="106">
        <v>33.700000000000003</v>
      </c>
      <c r="D17" s="106">
        <v>33</v>
      </c>
      <c r="E17" s="211">
        <v>-0.2</v>
      </c>
      <c r="F17" s="231">
        <v>-5.8999999999999999E-3</v>
      </c>
      <c r="G17" s="211">
        <v>0.5</v>
      </c>
      <c r="H17" s="134">
        <v>1.52E-2</v>
      </c>
    </row>
    <row r="18" spans="1:8" x14ac:dyDescent="0.25">
      <c r="A18" s="103" t="s">
        <v>182</v>
      </c>
      <c r="B18" s="106">
        <v>35.6</v>
      </c>
      <c r="C18" s="106">
        <v>35.5</v>
      </c>
      <c r="D18" s="106">
        <v>35.299999999999997</v>
      </c>
      <c r="E18" s="211">
        <v>0.1</v>
      </c>
      <c r="F18" s="134">
        <v>2.8E-3</v>
      </c>
      <c r="G18" s="211">
        <v>0.3</v>
      </c>
      <c r="H18" s="134">
        <v>8.5000000000000006E-3</v>
      </c>
    </row>
    <row r="19" spans="1:8" x14ac:dyDescent="0.25">
      <c r="A19" s="103" t="s">
        <v>183</v>
      </c>
      <c r="B19" s="106">
        <v>29.4</v>
      </c>
      <c r="C19" s="106">
        <v>31</v>
      </c>
      <c r="D19" s="106">
        <v>30.7</v>
      </c>
      <c r="E19" s="211">
        <v>-1.6</v>
      </c>
      <c r="F19" s="134">
        <v>-5.16E-2</v>
      </c>
      <c r="G19" s="211">
        <v>-1.3</v>
      </c>
      <c r="H19" s="134">
        <v>-4.2299999999999997E-2</v>
      </c>
    </row>
    <row r="20" spans="1:8" x14ac:dyDescent="0.25">
      <c r="A20" s="103" t="s">
        <v>184</v>
      </c>
      <c r="B20" s="106">
        <v>33.6</v>
      </c>
      <c r="C20" s="106">
        <v>33.5</v>
      </c>
      <c r="D20" s="106">
        <v>32.1</v>
      </c>
      <c r="E20" s="211">
        <v>0.1</v>
      </c>
      <c r="F20" s="134">
        <v>3.0000000000000001E-3</v>
      </c>
      <c r="G20" s="211">
        <v>1.5</v>
      </c>
      <c r="H20" s="134">
        <v>4.6699999999999998E-2</v>
      </c>
    </row>
    <row r="21" spans="1:8" x14ac:dyDescent="0.25">
      <c r="A21" s="103" t="s">
        <v>185</v>
      </c>
      <c r="B21" s="106">
        <v>34.9</v>
      </c>
      <c r="C21" s="106">
        <v>34.700000000000003</v>
      </c>
      <c r="D21" s="106">
        <v>37.299999999999997</v>
      </c>
      <c r="E21" s="211">
        <v>0.2</v>
      </c>
      <c r="F21" s="134">
        <v>5.7999999999999996E-3</v>
      </c>
      <c r="G21" s="211">
        <v>-2.4</v>
      </c>
      <c r="H21" s="134">
        <v>-6.4299999999999996E-2</v>
      </c>
    </row>
    <row r="22" spans="1:8" x14ac:dyDescent="0.25">
      <c r="A22" s="103" t="s">
        <v>186</v>
      </c>
      <c r="B22" s="106">
        <v>32.200000000000003</v>
      </c>
      <c r="C22" s="106">
        <v>32.4</v>
      </c>
      <c r="D22" s="106">
        <v>32.4</v>
      </c>
      <c r="E22" s="211">
        <v>-0.2</v>
      </c>
      <c r="F22" s="134">
        <v>-6.1999999999999998E-3</v>
      </c>
      <c r="G22" s="211">
        <v>-0.2</v>
      </c>
      <c r="H22" s="134">
        <v>-6.1999999999999998E-3</v>
      </c>
    </row>
    <row r="24" spans="1:8" ht="15.75" thickBot="1" x14ac:dyDescent="0.3"/>
    <row r="25" spans="1:8" ht="15.75" thickBot="1" x14ac:dyDescent="0.3">
      <c r="A25" s="272" t="s">
        <v>188</v>
      </c>
      <c r="B25" s="273"/>
      <c r="C25" s="273"/>
      <c r="D25" s="273"/>
      <c r="E25" s="273"/>
      <c r="F25" s="273"/>
      <c r="G25" s="273"/>
      <c r="H25" s="274"/>
    </row>
    <row r="26" spans="1:8" ht="15.75" thickBot="1" x14ac:dyDescent="0.3">
      <c r="A26" s="100" t="s">
        <v>2</v>
      </c>
      <c r="B26" s="107" t="s">
        <v>3</v>
      </c>
      <c r="C26" s="108" t="s">
        <v>4</v>
      </c>
      <c r="D26" s="108" t="s">
        <v>5</v>
      </c>
      <c r="E26" s="108" t="s">
        <v>6</v>
      </c>
      <c r="F26" s="108" t="s">
        <v>7</v>
      </c>
      <c r="G26" s="99" t="s">
        <v>8</v>
      </c>
      <c r="H26" s="101" t="s">
        <v>9</v>
      </c>
    </row>
    <row r="27" spans="1:8" x14ac:dyDescent="0.25">
      <c r="A27" s="103" t="s">
        <v>179</v>
      </c>
      <c r="B27" s="104">
        <v>31.35</v>
      </c>
      <c r="C27" s="104">
        <v>32.04</v>
      </c>
      <c r="D27" s="104">
        <v>30.53</v>
      </c>
      <c r="E27" s="137">
        <v>-0.69</v>
      </c>
      <c r="F27" s="134">
        <v>-2.1499999999999998E-2</v>
      </c>
      <c r="G27" s="137">
        <v>0.82</v>
      </c>
      <c r="H27" s="134">
        <v>2.69E-2</v>
      </c>
    </row>
    <row r="28" spans="1:8" x14ac:dyDescent="0.25">
      <c r="A28" s="103" t="s">
        <v>180</v>
      </c>
      <c r="B28" s="104">
        <v>26.23</v>
      </c>
      <c r="C28" s="104">
        <v>26.25</v>
      </c>
      <c r="D28" s="104">
        <v>25.59</v>
      </c>
      <c r="E28" s="137">
        <v>-0.02</v>
      </c>
      <c r="F28" s="134">
        <v>-8.0000000000000004E-4</v>
      </c>
      <c r="G28" s="137">
        <v>0.64</v>
      </c>
      <c r="H28" s="134">
        <v>2.5000000000000001E-2</v>
      </c>
    </row>
    <row r="29" spans="1:8" x14ac:dyDescent="0.25">
      <c r="A29" s="103" t="s">
        <v>181</v>
      </c>
      <c r="B29" s="104">
        <v>22.63</v>
      </c>
      <c r="C29" s="104">
        <v>23.15</v>
      </c>
      <c r="D29" s="104">
        <v>23.18</v>
      </c>
      <c r="E29" s="137">
        <v>-0.52</v>
      </c>
      <c r="F29" s="134">
        <v>-2.2499999999999999E-2</v>
      </c>
      <c r="G29" s="137">
        <v>-0.55000000000000004</v>
      </c>
      <c r="H29" s="134">
        <v>-2.3699999999999999E-2</v>
      </c>
    </row>
    <row r="30" spans="1:8" x14ac:dyDescent="0.25">
      <c r="A30" s="103" t="s">
        <v>182</v>
      </c>
      <c r="B30" s="104">
        <v>30</v>
      </c>
      <c r="C30" s="104">
        <v>29.95</v>
      </c>
      <c r="D30" s="104">
        <v>28.6</v>
      </c>
      <c r="E30" s="137">
        <v>0.05</v>
      </c>
      <c r="F30" s="134">
        <v>1.6999999999999999E-3</v>
      </c>
      <c r="G30" s="137">
        <v>1.4</v>
      </c>
      <c r="H30" s="134">
        <v>4.9000000000000002E-2</v>
      </c>
    </row>
    <row r="31" spans="1:8" x14ac:dyDescent="0.25">
      <c r="A31" s="103" t="s">
        <v>183</v>
      </c>
      <c r="B31" s="104">
        <v>26.44</v>
      </c>
      <c r="C31" s="104">
        <v>26.64</v>
      </c>
      <c r="D31" s="104">
        <v>26.62</v>
      </c>
      <c r="E31" s="137">
        <v>-0.2</v>
      </c>
      <c r="F31" s="134">
        <v>-7.4999999999999997E-3</v>
      </c>
      <c r="G31" s="137">
        <v>-0.18</v>
      </c>
      <c r="H31" s="134">
        <v>-6.7999999999999996E-3</v>
      </c>
    </row>
    <row r="32" spans="1:8" x14ac:dyDescent="0.25">
      <c r="A32" s="103" t="s">
        <v>184</v>
      </c>
      <c r="B32" s="104">
        <v>25.77</v>
      </c>
      <c r="C32" s="104">
        <v>25.62</v>
      </c>
      <c r="D32" s="104">
        <v>24.61</v>
      </c>
      <c r="E32" s="137">
        <v>0.15</v>
      </c>
      <c r="F32" s="134">
        <v>5.8999999999999999E-3</v>
      </c>
      <c r="G32" s="137">
        <v>1.1599999999999999</v>
      </c>
      <c r="H32" s="134">
        <v>4.7100000000000003E-2</v>
      </c>
    </row>
    <row r="33" spans="1:8" x14ac:dyDescent="0.25">
      <c r="A33" s="103" t="s">
        <v>185</v>
      </c>
      <c r="B33" s="104">
        <v>26.68</v>
      </c>
      <c r="C33" s="104">
        <v>27.1</v>
      </c>
      <c r="D33" s="104">
        <v>28.31</v>
      </c>
      <c r="E33" s="137">
        <v>-0.42</v>
      </c>
      <c r="F33" s="134">
        <v>-1.55E-2</v>
      </c>
      <c r="G33" s="137">
        <v>-1.63</v>
      </c>
      <c r="H33" s="134">
        <v>-5.7599999999999998E-2</v>
      </c>
    </row>
    <row r="34" spans="1:8" x14ac:dyDescent="0.25">
      <c r="A34" s="103" t="s">
        <v>186</v>
      </c>
      <c r="B34" s="104">
        <v>21.19</v>
      </c>
      <c r="C34" s="104">
        <v>21.98</v>
      </c>
      <c r="D34" s="104">
        <v>22.71</v>
      </c>
      <c r="E34" s="137">
        <v>-0.79</v>
      </c>
      <c r="F34" s="134">
        <v>-3.5900000000000001E-2</v>
      </c>
      <c r="G34" s="137">
        <v>-1.52</v>
      </c>
      <c r="H34" s="134">
        <v>-6.6900000000000001E-2</v>
      </c>
    </row>
    <row r="36" spans="1:8" x14ac:dyDescent="0.25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00B050"/>
  </sheetPr>
  <dimension ref="A1:U120"/>
  <sheetViews>
    <sheetView tabSelected="1" zoomScale="90" zoomScaleNormal="90" workbookViewId="0">
      <selection activeCell="E22" sqref="E22"/>
    </sheetView>
  </sheetViews>
  <sheetFormatPr defaultRowHeight="15" x14ac:dyDescent="0.25"/>
  <cols>
    <col min="1" max="1" width="32.425781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style="134" bestFit="1" customWidth="1"/>
    <col min="7" max="7" width="18.28515625" bestFit="1" customWidth="1"/>
    <col min="8" max="8" width="15.140625" style="134" bestFit="1" customWidth="1"/>
    <col min="15" max="15" width="12.140625" customWidth="1"/>
    <col min="16" max="17" width="9.85546875" bestFit="1" customWidth="1"/>
  </cols>
  <sheetData>
    <row r="1" spans="1:21" ht="15.75" thickBot="1" x14ac:dyDescent="0.3">
      <c r="A1" s="275" t="s">
        <v>189</v>
      </c>
      <c r="B1" s="276"/>
      <c r="C1" s="276"/>
      <c r="D1" s="276"/>
      <c r="E1" s="276"/>
      <c r="F1" s="277"/>
      <c r="G1" s="276"/>
      <c r="H1" s="277"/>
    </row>
    <row r="2" spans="1:21" ht="15.75" thickBot="1" x14ac:dyDescent="0.3">
      <c r="A2" s="109" t="s">
        <v>305</v>
      </c>
      <c r="B2" s="109" t="s">
        <v>3</v>
      </c>
      <c r="C2" s="109" t="s">
        <v>4</v>
      </c>
      <c r="D2" s="109" t="s">
        <v>5</v>
      </c>
      <c r="E2" s="109" t="s">
        <v>6</v>
      </c>
      <c r="F2" s="134" t="s">
        <v>7</v>
      </c>
      <c r="G2" s="109" t="s">
        <v>8</v>
      </c>
      <c r="H2" s="135" t="s">
        <v>9</v>
      </c>
      <c r="I2" s="181"/>
    </row>
    <row r="3" spans="1:21" x14ac:dyDescent="0.25">
      <c r="A3" s="110" t="s">
        <v>10</v>
      </c>
      <c r="B3" s="178">
        <v>991.64</v>
      </c>
      <c r="C3" s="178">
        <v>991.19</v>
      </c>
      <c r="D3" s="178">
        <v>938.79</v>
      </c>
      <c r="E3" s="210">
        <v>0.45</v>
      </c>
      <c r="F3" s="180">
        <v>5.0000000000000001E-4</v>
      </c>
      <c r="G3" s="210">
        <v>52.85</v>
      </c>
      <c r="H3" s="179">
        <v>5.6300000000000003E-2</v>
      </c>
    </row>
    <row r="4" spans="1:21" x14ac:dyDescent="0.25">
      <c r="A4" s="110" t="s">
        <v>11</v>
      </c>
      <c r="B4" s="178">
        <v>1256.24</v>
      </c>
      <c r="C4" s="178">
        <v>1264.55</v>
      </c>
      <c r="D4" s="178">
        <v>1205.54</v>
      </c>
      <c r="E4" s="210">
        <v>-8.31</v>
      </c>
      <c r="F4" s="179">
        <v>-6.6E-3</v>
      </c>
      <c r="G4" s="210">
        <v>50.7</v>
      </c>
      <c r="H4" s="179">
        <v>4.2099999999999999E-2</v>
      </c>
      <c r="O4" s="178"/>
      <c r="P4" s="178"/>
      <c r="Q4" s="178"/>
      <c r="R4" s="210"/>
      <c r="S4" s="179"/>
      <c r="T4" s="210"/>
      <c r="U4" s="179"/>
    </row>
    <row r="5" spans="1:21" x14ac:dyDescent="0.25">
      <c r="A5" s="110" t="s">
        <v>13</v>
      </c>
      <c r="B5" s="178">
        <v>1175.31</v>
      </c>
      <c r="C5" s="178">
        <v>1196.3499999999999</v>
      </c>
      <c r="D5" s="178">
        <v>1198.26</v>
      </c>
      <c r="E5" s="210">
        <v>-21.04</v>
      </c>
      <c r="F5" s="179">
        <v>-1.7600000000000001E-2</v>
      </c>
      <c r="G5" s="210">
        <v>-22.95</v>
      </c>
      <c r="H5" s="179">
        <v>-1.9199999999999998E-2</v>
      </c>
      <c r="I5" s="156"/>
    </row>
    <row r="6" spans="1:21" x14ac:dyDescent="0.25">
      <c r="A6" s="110" t="s">
        <v>14</v>
      </c>
      <c r="B6" s="178">
        <v>1288.74</v>
      </c>
      <c r="C6" s="178">
        <v>1295.19</v>
      </c>
      <c r="D6" s="178">
        <v>1225.74</v>
      </c>
      <c r="E6" s="210">
        <v>-6.45</v>
      </c>
      <c r="F6" s="179">
        <v>-5.0000000000000001E-3</v>
      </c>
      <c r="G6" s="210">
        <v>63</v>
      </c>
      <c r="H6" s="179">
        <v>5.1400000000000001E-2</v>
      </c>
      <c r="I6" s="156"/>
    </row>
    <row r="7" spans="1:21" x14ac:dyDescent="0.25">
      <c r="A7" s="110" t="s">
        <v>12</v>
      </c>
      <c r="B7" s="178">
        <v>925.98</v>
      </c>
      <c r="C7" s="178">
        <v>924.99</v>
      </c>
      <c r="D7" s="178">
        <v>872.48</v>
      </c>
      <c r="E7" s="210">
        <v>0.99</v>
      </c>
      <c r="F7" s="179">
        <v>1.1000000000000001E-3</v>
      </c>
      <c r="G7" s="210">
        <v>53.5</v>
      </c>
      <c r="H7" s="179">
        <v>6.13E-2</v>
      </c>
      <c r="I7" s="156"/>
    </row>
    <row r="8" spans="1:21" x14ac:dyDescent="0.25">
      <c r="A8" s="110" t="s">
        <v>15</v>
      </c>
      <c r="B8" s="178">
        <v>836.16</v>
      </c>
      <c r="C8" s="178">
        <v>837.76</v>
      </c>
      <c r="D8" s="178">
        <v>842.97</v>
      </c>
      <c r="E8" s="210">
        <v>-1.6</v>
      </c>
      <c r="F8" s="179">
        <v>-1.9E-3</v>
      </c>
      <c r="G8" s="210">
        <v>-6.81</v>
      </c>
      <c r="H8" s="179">
        <v>-8.0999999999999996E-3</v>
      </c>
      <c r="I8" s="156"/>
    </row>
    <row r="9" spans="1:21" x14ac:dyDescent="0.25">
      <c r="A9" s="110" t="s">
        <v>16</v>
      </c>
      <c r="B9" s="178">
        <v>1199.6600000000001</v>
      </c>
      <c r="C9" s="178">
        <v>1204.67</v>
      </c>
      <c r="D9" s="178">
        <v>1165.5</v>
      </c>
      <c r="E9" s="210">
        <v>-5.01</v>
      </c>
      <c r="F9" s="179">
        <v>-4.1999999999999997E-3</v>
      </c>
      <c r="G9" s="210">
        <v>34.159999999999997</v>
      </c>
      <c r="H9" s="179">
        <v>2.93E-2</v>
      </c>
      <c r="I9" s="156"/>
    </row>
    <row r="10" spans="1:21" x14ac:dyDescent="0.25">
      <c r="A10" s="110" t="s">
        <v>17</v>
      </c>
      <c r="B10" s="178">
        <v>1207.5</v>
      </c>
      <c r="C10" s="178">
        <v>1221.6199999999999</v>
      </c>
      <c r="D10" s="178">
        <v>1100.93</v>
      </c>
      <c r="E10" s="210">
        <v>-14.12</v>
      </c>
      <c r="F10" s="179">
        <v>-1.1599999999999999E-2</v>
      </c>
      <c r="G10" s="210">
        <v>106.57</v>
      </c>
      <c r="H10" s="179">
        <v>9.6799999999999997E-2</v>
      </c>
      <c r="I10" s="156"/>
    </row>
    <row r="11" spans="1:21" x14ac:dyDescent="0.25">
      <c r="A11" s="110" t="s">
        <v>18</v>
      </c>
      <c r="B11" s="178">
        <v>972.83</v>
      </c>
      <c r="C11" s="178">
        <v>985.64</v>
      </c>
      <c r="D11" s="178">
        <v>1003.59</v>
      </c>
      <c r="E11" s="210">
        <v>-12.81</v>
      </c>
      <c r="F11" s="179">
        <v>-1.2999999999999999E-2</v>
      </c>
      <c r="G11" s="210">
        <v>-30.76</v>
      </c>
      <c r="H11" s="179">
        <v>-3.0599999999999999E-2</v>
      </c>
      <c r="I11" s="156"/>
    </row>
    <row r="12" spans="1:21" x14ac:dyDescent="0.25">
      <c r="A12" s="110" t="s">
        <v>19</v>
      </c>
      <c r="B12" s="178">
        <v>439.93</v>
      </c>
      <c r="C12" s="178">
        <v>441.39</v>
      </c>
      <c r="D12" s="178">
        <v>397.54</v>
      </c>
      <c r="E12" s="210">
        <v>-1.46</v>
      </c>
      <c r="F12" s="179">
        <v>-3.3E-3</v>
      </c>
      <c r="G12" s="210">
        <v>42.39</v>
      </c>
      <c r="H12" s="179">
        <v>0.1066</v>
      </c>
      <c r="I12" s="156"/>
    </row>
    <row r="13" spans="1:21" ht="15.75" thickBot="1" x14ac:dyDescent="0.3">
      <c r="A13" s="110" t="s">
        <v>20</v>
      </c>
      <c r="B13" s="178">
        <v>876.52</v>
      </c>
      <c r="C13" s="178">
        <v>842.5</v>
      </c>
      <c r="D13" s="178">
        <v>750.5</v>
      </c>
      <c r="E13" s="210">
        <v>34.020000000000003</v>
      </c>
      <c r="F13" s="179">
        <v>4.0399999999999998E-2</v>
      </c>
      <c r="G13" s="210">
        <v>126.02</v>
      </c>
      <c r="H13" s="179">
        <v>0.16789999999999999</v>
      </c>
      <c r="I13" s="156"/>
    </row>
    <row r="14" spans="1:21" x14ac:dyDescent="0.25">
      <c r="A14" s="141"/>
      <c r="B14" s="139"/>
      <c r="C14" s="139"/>
      <c r="D14" s="139"/>
      <c r="E14" s="139"/>
      <c r="F14" s="142"/>
      <c r="G14" s="139"/>
      <c r="H14" s="142"/>
      <c r="I14" s="139"/>
    </row>
    <row r="15" spans="1:21" ht="15.75" thickBot="1" x14ac:dyDescent="0.3">
      <c r="A15" s="275" t="s">
        <v>190</v>
      </c>
      <c r="B15" s="276"/>
      <c r="C15" s="276"/>
      <c r="D15" s="276"/>
      <c r="E15" s="276"/>
      <c r="F15" s="277"/>
      <c r="G15" s="276"/>
      <c r="H15" s="277"/>
    </row>
    <row r="16" spans="1:21" ht="15.75" thickBot="1" x14ac:dyDescent="0.3">
      <c r="A16" s="109" t="s">
        <v>305</v>
      </c>
      <c r="B16" s="109" t="s">
        <v>3</v>
      </c>
      <c r="C16" s="109" t="s">
        <v>4</v>
      </c>
      <c r="D16" s="109" t="s">
        <v>5</v>
      </c>
      <c r="E16" s="109" t="s">
        <v>6</v>
      </c>
      <c r="F16" s="135" t="s">
        <v>7</v>
      </c>
      <c r="G16" s="109" t="s">
        <v>8</v>
      </c>
      <c r="H16" s="135" t="s">
        <v>9</v>
      </c>
      <c r="I16" s="181"/>
      <c r="J16" s="139"/>
    </row>
    <row r="17" spans="1:21" x14ac:dyDescent="0.25">
      <c r="A17" s="110" t="s">
        <v>10</v>
      </c>
      <c r="B17" s="214">
        <v>34.6</v>
      </c>
      <c r="C17" s="214">
        <v>34.5</v>
      </c>
      <c r="D17" s="214">
        <v>34.299999999999997</v>
      </c>
      <c r="E17" s="183">
        <v>0.1</v>
      </c>
      <c r="F17" s="182">
        <v>2.8999999999999998E-3</v>
      </c>
      <c r="G17" s="183">
        <v>0.3</v>
      </c>
      <c r="H17" s="179">
        <v>8.6999999999999994E-3</v>
      </c>
      <c r="I17" s="177"/>
    </row>
    <row r="18" spans="1:21" x14ac:dyDescent="0.25">
      <c r="A18" s="110" t="s">
        <v>11</v>
      </c>
      <c r="B18" s="214">
        <v>41</v>
      </c>
      <c r="C18" s="214">
        <v>40.700000000000003</v>
      </c>
      <c r="D18" s="214">
        <v>40.4</v>
      </c>
      <c r="E18" s="183">
        <v>0.3</v>
      </c>
      <c r="F18" s="179">
        <v>7.4000000000000003E-3</v>
      </c>
      <c r="G18" s="183">
        <v>0.6</v>
      </c>
      <c r="H18" s="179">
        <v>1.49E-2</v>
      </c>
      <c r="I18" s="177"/>
    </row>
    <row r="19" spans="1:21" x14ac:dyDescent="0.25">
      <c r="A19" s="110" t="s">
        <v>13</v>
      </c>
      <c r="B19" s="214">
        <v>40.5</v>
      </c>
      <c r="C19" s="214">
        <v>40.200000000000003</v>
      </c>
      <c r="D19" s="214">
        <v>40.4</v>
      </c>
      <c r="E19" s="183">
        <v>0.3</v>
      </c>
      <c r="F19" s="179">
        <v>7.4999999999999997E-3</v>
      </c>
      <c r="G19" s="183">
        <v>0.1</v>
      </c>
      <c r="H19" s="179">
        <v>2.5000000000000001E-3</v>
      </c>
      <c r="I19" s="177"/>
    </row>
    <row r="20" spans="1:21" x14ac:dyDescent="0.25">
      <c r="A20" s="110" t="s">
        <v>14</v>
      </c>
      <c r="B20" s="214">
        <v>41.2</v>
      </c>
      <c r="C20" s="214">
        <v>41</v>
      </c>
      <c r="D20" s="214">
        <v>40.4</v>
      </c>
      <c r="E20" s="183">
        <v>0.2</v>
      </c>
      <c r="F20" s="179">
        <v>4.8999999999999998E-3</v>
      </c>
      <c r="G20" s="183">
        <v>0.8</v>
      </c>
      <c r="H20" s="179">
        <v>1.9800000000000002E-2</v>
      </c>
      <c r="I20" s="177"/>
    </row>
    <row r="21" spans="1:21" x14ac:dyDescent="0.25">
      <c r="A21" s="110" t="s">
        <v>12</v>
      </c>
      <c r="B21" s="214">
        <v>33</v>
      </c>
      <c r="C21" s="214">
        <v>33</v>
      </c>
      <c r="D21" s="214">
        <v>32.799999999999997</v>
      </c>
      <c r="E21" s="183">
        <v>0</v>
      </c>
      <c r="F21" s="179">
        <v>0</v>
      </c>
      <c r="G21" s="183">
        <v>0.2</v>
      </c>
      <c r="H21" s="179">
        <v>6.1000000000000004E-3</v>
      </c>
      <c r="I21" s="177"/>
    </row>
    <row r="22" spans="1:21" x14ac:dyDescent="0.25">
      <c r="A22" s="110" t="s">
        <v>15</v>
      </c>
      <c r="B22" s="214">
        <v>33.299999999999997</v>
      </c>
      <c r="C22" s="214">
        <v>33.1</v>
      </c>
      <c r="D22" s="214">
        <v>33.799999999999997</v>
      </c>
      <c r="E22" s="280">
        <v>0.2</v>
      </c>
      <c r="F22" s="227">
        <v>6.0000000000000001E-3</v>
      </c>
      <c r="G22" s="183">
        <v>-0.5</v>
      </c>
      <c r="H22" s="179">
        <v>-1.4800000000000001E-2</v>
      </c>
      <c r="I22" s="177"/>
      <c r="O22" s="214"/>
      <c r="P22" s="214"/>
      <c r="Q22" s="214"/>
      <c r="R22" s="183"/>
      <c r="S22" s="179"/>
      <c r="T22" s="183"/>
      <c r="U22" s="179"/>
    </row>
    <row r="23" spans="1:21" x14ac:dyDescent="0.25">
      <c r="A23" s="110" t="s">
        <v>16</v>
      </c>
      <c r="B23" s="214">
        <v>38.5</v>
      </c>
      <c r="C23" s="214">
        <v>38.5</v>
      </c>
      <c r="D23" s="214">
        <v>37</v>
      </c>
      <c r="E23" s="183">
        <v>0</v>
      </c>
      <c r="F23" s="179">
        <v>0</v>
      </c>
      <c r="G23" s="183">
        <v>1.5</v>
      </c>
      <c r="H23" s="179">
        <v>4.0500000000000001E-2</v>
      </c>
      <c r="I23" s="177"/>
      <c r="R23" s="226"/>
    </row>
    <row r="24" spans="1:21" x14ac:dyDescent="0.25">
      <c r="A24" s="110" t="s">
        <v>17</v>
      </c>
      <c r="B24" s="214">
        <v>37.5</v>
      </c>
      <c r="C24" s="214">
        <v>37.6</v>
      </c>
      <c r="D24" s="214">
        <v>37.6</v>
      </c>
      <c r="E24" s="183">
        <v>-0.1</v>
      </c>
      <c r="F24" s="179">
        <v>-2.7000000000000001E-3</v>
      </c>
      <c r="G24" s="183">
        <v>-0.1</v>
      </c>
      <c r="H24" s="179">
        <v>-2.7000000000000001E-3</v>
      </c>
      <c r="I24" s="177"/>
    </row>
    <row r="25" spans="1:21" x14ac:dyDescent="0.25">
      <c r="A25" s="110" t="s">
        <v>18</v>
      </c>
      <c r="B25" s="214">
        <v>32.700000000000003</v>
      </c>
      <c r="C25" s="214">
        <v>32.799999999999997</v>
      </c>
      <c r="D25" s="214">
        <v>31.5</v>
      </c>
      <c r="E25" s="183">
        <v>-0.1</v>
      </c>
      <c r="F25" s="179">
        <v>-3.0000000000000001E-3</v>
      </c>
      <c r="G25" s="183">
        <v>1.2</v>
      </c>
      <c r="H25" s="179">
        <v>3.8100000000000002E-2</v>
      </c>
      <c r="I25" s="177"/>
    </row>
    <row r="26" spans="1:21" x14ac:dyDescent="0.25">
      <c r="A26" s="110" t="s">
        <v>19</v>
      </c>
      <c r="B26" s="214">
        <v>24.4</v>
      </c>
      <c r="C26" s="214">
        <v>24.7</v>
      </c>
      <c r="D26" s="214">
        <v>24.6</v>
      </c>
      <c r="E26" s="183">
        <v>-0.3</v>
      </c>
      <c r="F26" s="179">
        <v>-1.21E-2</v>
      </c>
      <c r="G26" s="183">
        <v>-0.2</v>
      </c>
      <c r="H26" s="179">
        <v>-8.0999999999999996E-3</v>
      </c>
      <c r="I26" s="177"/>
    </row>
    <row r="27" spans="1:21" x14ac:dyDescent="0.25">
      <c r="A27" s="110" t="s">
        <v>20</v>
      </c>
      <c r="B27" s="214">
        <v>34.700000000000003</v>
      </c>
      <c r="C27" s="214">
        <v>33.700000000000003</v>
      </c>
      <c r="D27" s="214">
        <v>33.4</v>
      </c>
      <c r="E27" s="183">
        <v>1</v>
      </c>
      <c r="F27" s="179">
        <v>2.9700000000000001E-2</v>
      </c>
      <c r="G27" s="183">
        <v>1.3</v>
      </c>
      <c r="H27" s="179">
        <v>3.8899999999999997E-2</v>
      </c>
      <c r="I27" s="177"/>
    </row>
    <row r="28" spans="1:21" x14ac:dyDescent="0.25">
      <c r="A28" s="139"/>
      <c r="B28" s="139"/>
      <c r="C28" s="139"/>
      <c r="D28" s="139"/>
      <c r="E28" s="139"/>
      <c r="F28" s="140"/>
      <c r="G28" s="139"/>
      <c r="H28" s="140"/>
    </row>
    <row r="29" spans="1:21" ht="15.75" thickBot="1" x14ac:dyDescent="0.3">
      <c r="A29" s="275" t="s">
        <v>191</v>
      </c>
      <c r="B29" s="276"/>
      <c r="C29" s="276"/>
      <c r="D29" s="276"/>
      <c r="E29" s="276"/>
      <c r="F29" s="277"/>
      <c r="G29" s="276"/>
      <c r="H29" s="277"/>
    </row>
    <row r="30" spans="1:21" ht="15.75" thickBot="1" x14ac:dyDescent="0.3">
      <c r="A30" s="109" t="s">
        <v>305</v>
      </c>
      <c r="B30" s="109" t="s">
        <v>3</v>
      </c>
      <c r="C30" s="109" t="s">
        <v>4</v>
      </c>
      <c r="D30" s="109" t="s">
        <v>5</v>
      </c>
      <c r="E30" s="109" t="s">
        <v>6</v>
      </c>
      <c r="F30" s="135" t="s">
        <v>7</v>
      </c>
      <c r="G30" s="109" t="s">
        <v>8</v>
      </c>
      <c r="H30" s="135" t="s">
        <v>9</v>
      </c>
    </row>
    <row r="31" spans="1:21" x14ac:dyDescent="0.25">
      <c r="A31" s="110" t="s">
        <v>10</v>
      </c>
      <c r="B31" s="111">
        <v>28.66</v>
      </c>
      <c r="C31" s="111">
        <v>28.73</v>
      </c>
      <c r="D31" s="111">
        <v>27.37</v>
      </c>
      <c r="E31" s="138">
        <v>-7.0000000000000007E-2</v>
      </c>
      <c r="F31" s="134">
        <v>-2.3999999999999998E-3</v>
      </c>
      <c r="G31" s="138">
        <v>1.29</v>
      </c>
      <c r="H31" s="134">
        <v>4.7100000000000003E-2</v>
      </c>
    </row>
    <row r="32" spans="1:21" x14ac:dyDescent="0.25">
      <c r="A32" s="110" t="s">
        <v>11</v>
      </c>
      <c r="B32" s="111">
        <v>30.64</v>
      </c>
      <c r="C32" s="111">
        <v>31.07</v>
      </c>
      <c r="D32" s="111">
        <v>29.84</v>
      </c>
      <c r="E32" s="138">
        <v>-0.43</v>
      </c>
      <c r="F32" s="134">
        <v>-1.38E-2</v>
      </c>
      <c r="G32" s="138">
        <v>0.8</v>
      </c>
      <c r="H32" s="134">
        <v>2.6800000000000001E-2</v>
      </c>
      <c r="O32" s="111"/>
      <c r="P32" s="111"/>
      <c r="Q32" s="111"/>
      <c r="R32" s="138"/>
      <c r="S32" s="134"/>
      <c r="T32" s="138"/>
      <c r="U32" s="134"/>
    </row>
    <row r="33" spans="1:21" x14ac:dyDescent="0.25">
      <c r="A33" s="110" t="s">
        <v>13</v>
      </c>
      <c r="B33" s="111">
        <v>29.02</v>
      </c>
      <c r="C33" s="111">
        <v>29.76</v>
      </c>
      <c r="D33" s="111">
        <v>29.66</v>
      </c>
      <c r="E33" s="138">
        <v>-0.74</v>
      </c>
      <c r="F33" s="134">
        <v>-2.4899999999999999E-2</v>
      </c>
      <c r="G33" s="138">
        <v>-0.64</v>
      </c>
      <c r="H33" s="134">
        <v>-2.1600000000000001E-2</v>
      </c>
      <c r="O33" s="111"/>
      <c r="P33" s="111"/>
      <c r="Q33" s="111"/>
      <c r="R33" s="138"/>
      <c r="S33" s="134"/>
      <c r="T33" s="138"/>
      <c r="U33" s="134"/>
    </row>
    <row r="34" spans="1:21" x14ac:dyDescent="0.25">
      <c r="A34" s="110" t="s">
        <v>14</v>
      </c>
      <c r="B34" s="111">
        <v>31.28</v>
      </c>
      <c r="C34" s="111">
        <v>31.59</v>
      </c>
      <c r="D34" s="111">
        <v>30.34</v>
      </c>
      <c r="E34" s="138">
        <v>-0.31</v>
      </c>
      <c r="F34" s="134">
        <v>-9.7999999999999997E-3</v>
      </c>
      <c r="G34" s="138">
        <v>0.94</v>
      </c>
      <c r="H34" s="134">
        <v>3.1E-2</v>
      </c>
      <c r="O34" s="111"/>
      <c r="P34" s="111"/>
      <c r="Q34" s="111"/>
      <c r="R34" s="138"/>
      <c r="S34" s="134"/>
      <c r="T34" s="138"/>
      <c r="U34" s="134"/>
    </row>
    <row r="35" spans="1:21" x14ac:dyDescent="0.25">
      <c r="A35" s="110" t="s">
        <v>12</v>
      </c>
      <c r="B35" s="111">
        <v>28.06</v>
      </c>
      <c r="C35" s="111">
        <v>28.03</v>
      </c>
      <c r="D35" s="111">
        <v>26.6</v>
      </c>
      <c r="E35" s="138">
        <v>0.03</v>
      </c>
      <c r="F35" s="134">
        <v>1.1000000000000001E-3</v>
      </c>
      <c r="G35" s="138">
        <v>1.46</v>
      </c>
      <c r="H35" s="134">
        <v>5.4899999999999997E-2</v>
      </c>
    </row>
    <row r="36" spans="1:21" x14ac:dyDescent="0.25">
      <c r="A36" s="110" t="s">
        <v>15</v>
      </c>
      <c r="B36" s="111">
        <v>25.11</v>
      </c>
      <c r="C36" s="111">
        <v>25.31</v>
      </c>
      <c r="D36" s="111">
        <v>24.94</v>
      </c>
      <c r="E36" s="138">
        <v>-0.2</v>
      </c>
      <c r="F36" s="134">
        <v>-7.9000000000000008E-3</v>
      </c>
      <c r="G36" s="138">
        <v>0.17</v>
      </c>
      <c r="H36" s="134">
        <v>6.7999999999999996E-3</v>
      </c>
    </row>
    <row r="37" spans="1:21" x14ac:dyDescent="0.25">
      <c r="A37" s="110" t="s">
        <v>16</v>
      </c>
      <c r="B37" s="111">
        <v>31.16</v>
      </c>
      <c r="C37" s="111">
        <v>31.29</v>
      </c>
      <c r="D37" s="111">
        <v>31.5</v>
      </c>
      <c r="E37" s="138">
        <v>-0.13</v>
      </c>
      <c r="F37" s="134">
        <v>-4.1999999999999997E-3</v>
      </c>
      <c r="G37" s="138">
        <v>-0.34</v>
      </c>
      <c r="H37" s="134">
        <v>-1.0800000000000001E-2</v>
      </c>
    </row>
    <row r="38" spans="1:21" x14ac:dyDescent="0.25">
      <c r="A38" s="110" t="s">
        <v>17</v>
      </c>
      <c r="B38" s="111">
        <v>32.200000000000003</v>
      </c>
      <c r="C38" s="111">
        <v>32.49</v>
      </c>
      <c r="D38" s="111">
        <v>29.28</v>
      </c>
      <c r="E38" s="138">
        <v>-0.28999999999999998</v>
      </c>
      <c r="F38" s="134">
        <v>-8.8999999999999999E-3</v>
      </c>
      <c r="G38" s="138">
        <v>2.92</v>
      </c>
      <c r="H38" s="134">
        <v>9.9699999999999997E-2</v>
      </c>
    </row>
    <row r="39" spans="1:21" x14ac:dyDescent="0.25">
      <c r="A39" s="110" t="s">
        <v>18</v>
      </c>
      <c r="B39" s="111">
        <v>29.75</v>
      </c>
      <c r="C39" s="111">
        <v>30.05</v>
      </c>
      <c r="D39" s="111">
        <v>31.86</v>
      </c>
      <c r="E39" s="138">
        <v>-0.3</v>
      </c>
      <c r="F39" s="134">
        <v>-0.01</v>
      </c>
      <c r="G39" s="138">
        <v>-2.11</v>
      </c>
      <c r="H39" s="134">
        <v>-6.6199999999999995E-2</v>
      </c>
    </row>
    <row r="40" spans="1:21" x14ac:dyDescent="0.25">
      <c r="A40" s="110" t="s">
        <v>19</v>
      </c>
      <c r="B40" s="111">
        <v>18.03</v>
      </c>
      <c r="C40" s="111">
        <v>17.87</v>
      </c>
      <c r="D40" s="111">
        <v>16.16</v>
      </c>
      <c r="E40" s="138">
        <v>0.16</v>
      </c>
      <c r="F40" s="134">
        <v>8.9999999999999993E-3</v>
      </c>
      <c r="G40" s="138">
        <v>1.87</v>
      </c>
      <c r="H40" s="134">
        <v>0.1157</v>
      </c>
    </row>
    <row r="41" spans="1:21" x14ac:dyDescent="0.25">
      <c r="A41" s="110" t="s">
        <v>20</v>
      </c>
      <c r="B41" s="111">
        <v>25.26</v>
      </c>
      <c r="C41" s="111">
        <v>25</v>
      </c>
      <c r="D41" s="111">
        <v>22.47</v>
      </c>
      <c r="E41" s="138">
        <v>0.26</v>
      </c>
      <c r="F41" s="134">
        <v>1.04E-2</v>
      </c>
      <c r="G41" s="138">
        <v>2.79</v>
      </c>
      <c r="H41" s="134">
        <v>0.1242</v>
      </c>
    </row>
    <row r="43" spans="1:21" x14ac:dyDescent="0.25">
      <c r="A43" t="s">
        <v>64</v>
      </c>
    </row>
    <row r="54" spans="1:1" x14ac:dyDescent="0.25">
      <c r="A54" s="143"/>
    </row>
    <row r="55" spans="1:1" x14ac:dyDescent="0.25">
      <c r="A55" s="143"/>
    </row>
    <row r="56" spans="1:1" x14ac:dyDescent="0.25">
      <c r="A56" s="143"/>
    </row>
    <row r="57" spans="1:1" x14ac:dyDescent="0.25">
      <c r="A57" s="143"/>
    </row>
    <row r="58" spans="1:1" x14ac:dyDescent="0.25">
      <c r="A58" s="143"/>
    </row>
    <row r="59" spans="1:1" x14ac:dyDescent="0.25">
      <c r="A59" s="143"/>
    </row>
    <row r="60" spans="1:1" x14ac:dyDescent="0.25">
      <c r="A60" s="143"/>
    </row>
    <row r="61" spans="1:1" x14ac:dyDescent="0.25">
      <c r="A61" s="143"/>
    </row>
    <row r="62" spans="1:1" x14ac:dyDescent="0.25">
      <c r="A62" s="143"/>
    </row>
    <row r="63" spans="1:1" x14ac:dyDescent="0.25">
      <c r="A63" s="143"/>
    </row>
    <row r="64" spans="1:1" x14ac:dyDescent="0.25">
      <c r="A64" s="143"/>
    </row>
    <row r="65" spans="1:1" x14ac:dyDescent="0.25">
      <c r="A65" s="143"/>
    </row>
    <row r="66" spans="1:1" x14ac:dyDescent="0.25">
      <c r="A66" s="143"/>
    </row>
    <row r="67" spans="1:1" x14ac:dyDescent="0.25">
      <c r="A67" s="143"/>
    </row>
    <row r="68" spans="1:1" x14ac:dyDescent="0.25">
      <c r="A68" s="143"/>
    </row>
    <row r="69" spans="1:1" x14ac:dyDescent="0.25">
      <c r="A69" s="143"/>
    </row>
    <row r="70" spans="1:1" x14ac:dyDescent="0.25">
      <c r="A70" s="143"/>
    </row>
    <row r="71" spans="1:1" x14ac:dyDescent="0.25">
      <c r="A71" s="143"/>
    </row>
    <row r="72" spans="1:1" x14ac:dyDescent="0.25">
      <c r="A72" s="143"/>
    </row>
    <row r="73" spans="1:1" x14ac:dyDescent="0.25">
      <c r="A73" s="143"/>
    </row>
    <row r="74" spans="1:1" x14ac:dyDescent="0.25">
      <c r="A74" s="143"/>
    </row>
    <row r="75" spans="1:1" x14ac:dyDescent="0.25">
      <c r="A75" s="143"/>
    </row>
    <row r="76" spans="1:1" x14ac:dyDescent="0.25">
      <c r="A76" s="143"/>
    </row>
    <row r="77" spans="1:1" x14ac:dyDescent="0.25">
      <c r="A77" s="143"/>
    </row>
    <row r="78" spans="1:1" x14ac:dyDescent="0.25">
      <c r="A78" s="143"/>
    </row>
    <row r="79" spans="1:1" x14ac:dyDescent="0.25">
      <c r="A79" s="143"/>
    </row>
    <row r="80" spans="1:1" x14ac:dyDescent="0.25">
      <c r="A80" s="143"/>
    </row>
    <row r="81" spans="1:1" x14ac:dyDescent="0.25">
      <c r="A81" s="143"/>
    </row>
    <row r="82" spans="1:1" x14ac:dyDescent="0.25">
      <c r="A82" s="143"/>
    </row>
    <row r="83" spans="1:1" x14ac:dyDescent="0.25">
      <c r="A83" s="143"/>
    </row>
    <row r="84" spans="1:1" x14ac:dyDescent="0.25">
      <c r="A84" s="143"/>
    </row>
    <row r="85" spans="1:1" x14ac:dyDescent="0.25">
      <c r="A85" s="143"/>
    </row>
    <row r="86" spans="1:1" x14ac:dyDescent="0.25">
      <c r="A86" s="143"/>
    </row>
    <row r="87" spans="1:1" x14ac:dyDescent="0.25">
      <c r="A87" s="143"/>
    </row>
    <row r="88" spans="1:1" x14ac:dyDescent="0.25">
      <c r="A88" s="143"/>
    </row>
    <row r="89" spans="1:1" x14ac:dyDescent="0.25">
      <c r="A89" s="143"/>
    </row>
    <row r="90" spans="1:1" x14ac:dyDescent="0.25">
      <c r="A90" s="143"/>
    </row>
    <row r="91" spans="1:1" x14ac:dyDescent="0.25">
      <c r="A91" s="143"/>
    </row>
    <row r="92" spans="1:1" x14ac:dyDescent="0.25">
      <c r="A92" s="143"/>
    </row>
    <row r="93" spans="1:1" x14ac:dyDescent="0.25">
      <c r="A93" s="143"/>
    </row>
    <row r="94" spans="1:1" x14ac:dyDescent="0.25">
      <c r="A94" s="143"/>
    </row>
    <row r="95" spans="1:1" x14ac:dyDescent="0.25">
      <c r="A95" s="143"/>
    </row>
    <row r="96" spans="1:1" x14ac:dyDescent="0.25">
      <c r="A96" s="143"/>
    </row>
    <row r="97" spans="1:1" x14ac:dyDescent="0.25">
      <c r="A97" s="143"/>
    </row>
    <row r="98" spans="1:1" x14ac:dyDescent="0.25">
      <c r="A98" s="143"/>
    </row>
    <row r="99" spans="1:1" x14ac:dyDescent="0.25">
      <c r="A99" s="143"/>
    </row>
    <row r="100" spans="1:1" x14ac:dyDescent="0.25">
      <c r="A100" s="143"/>
    </row>
    <row r="101" spans="1:1" x14ac:dyDescent="0.25">
      <c r="A101" s="143"/>
    </row>
    <row r="102" spans="1:1" x14ac:dyDescent="0.25">
      <c r="A102" s="143"/>
    </row>
    <row r="103" spans="1:1" x14ac:dyDescent="0.25">
      <c r="A103" s="143"/>
    </row>
    <row r="104" spans="1:1" x14ac:dyDescent="0.25">
      <c r="A104" s="143"/>
    </row>
    <row r="105" spans="1:1" x14ac:dyDescent="0.25">
      <c r="A105" s="143"/>
    </row>
    <row r="106" spans="1:1" x14ac:dyDescent="0.25">
      <c r="A106" s="143"/>
    </row>
    <row r="107" spans="1:1" x14ac:dyDescent="0.25">
      <c r="A107" s="143"/>
    </row>
    <row r="108" spans="1:1" x14ac:dyDescent="0.25">
      <c r="A108" s="143"/>
    </row>
    <row r="109" spans="1:1" x14ac:dyDescent="0.25">
      <c r="A109" s="143"/>
    </row>
    <row r="110" spans="1:1" x14ac:dyDescent="0.25">
      <c r="A110" s="143"/>
    </row>
    <row r="111" spans="1:1" x14ac:dyDescent="0.25">
      <c r="A111" s="143"/>
    </row>
    <row r="112" spans="1:1" x14ac:dyDescent="0.25">
      <c r="A112" s="143"/>
    </row>
    <row r="113" spans="1:1" x14ac:dyDescent="0.25">
      <c r="A113" s="143"/>
    </row>
    <row r="114" spans="1:1" x14ac:dyDescent="0.25">
      <c r="A114" s="143"/>
    </row>
    <row r="115" spans="1:1" x14ac:dyDescent="0.25">
      <c r="A115" s="143"/>
    </row>
    <row r="116" spans="1:1" x14ac:dyDescent="0.25">
      <c r="A116" s="143"/>
    </row>
    <row r="117" spans="1:1" x14ac:dyDescent="0.25">
      <c r="A117" s="143"/>
    </row>
    <row r="118" spans="1:1" x14ac:dyDescent="0.25">
      <c r="A118" s="143"/>
    </row>
    <row r="119" spans="1:1" x14ac:dyDescent="0.25">
      <c r="A119" s="143"/>
    </row>
    <row r="120" spans="1:1" x14ac:dyDescent="0.25">
      <c r="A120" s="143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00B050"/>
  </sheetPr>
  <dimension ref="A1:L92"/>
  <sheetViews>
    <sheetView zoomScale="90" zoomScaleNormal="90" workbookViewId="0">
      <selection activeCell="A2" sqref="A2"/>
    </sheetView>
  </sheetViews>
  <sheetFormatPr defaultRowHeight="15" x14ac:dyDescent="0.25"/>
  <cols>
    <col min="1" max="1" width="72.5703125" bestFit="1" customWidth="1"/>
    <col min="2" max="4" width="11.5703125" bestFit="1" customWidth="1"/>
    <col min="6" max="6" width="8.85546875" style="136" bestFit="1" customWidth="1"/>
    <col min="8" max="8" width="9.140625" style="136"/>
  </cols>
  <sheetData>
    <row r="1" spans="1:8" x14ac:dyDescent="0.25">
      <c r="A1" t="s">
        <v>311</v>
      </c>
      <c r="E1" s="263" t="s">
        <v>23</v>
      </c>
      <c r="F1" s="263"/>
      <c r="G1" s="263"/>
      <c r="H1" s="263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192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402100</v>
      </c>
      <c r="C5" s="52">
        <v>405000</v>
      </c>
      <c r="D5" s="52">
        <v>379800</v>
      </c>
      <c r="E5" s="150">
        <v>-2900</v>
      </c>
      <c r="F5" s="134">
        <v>-7.1999999999999998E-3</v>
      </c>
      <c r="G5" s="150">
        <v>22300</v>
      </c>
      <c r="H5" s="134">
        <v>5.8700000000000002E-2</v>
      </c>
    </row>
    <row r="6" spans="1:8" x14ac:dyDescent="0.25">
      <c r="A6" s="144" t="s">
        <v>198</v>
      </c>
      <c r="B6" s="52">
        <v>330300</v>
      </c>
      <c r="C6" s="52">
        <v>332700</v>
      </c>
      <c r="D6" s="52">
        <v>309700</v>
      </c>
      <c r="E6" s="150">
        <v>-2400</v>
      </c>
      <c r="F6" s="134">
        <v>-7.1999999999999998E-3</v>
      </c>
      <c r="G6" s="150">
        <v>20600</v>
      </c>
      <c r="H6" s="134">
        <v>6.6500000000000004E-2</v>
      </c>
    </row>
    <row r="7" spans="1:8" x14ac:dyDescent="0.25">
      <c r="A7" s="144" t="s">
        <v>199</v>
      </c>
      <c r="B7" s="52">
        <v>51600</v>
      </c>
      <c r="C7" s="52">
        <v>51700</v>
      </c>
      <c r="D7" s="52">
        <v>49600</v>
      </c>
      <c r="E7" s="150">
        <v>-100</v>
      </c>
      <c r="F7" s="134">
        <v>-1.9E-3</v>
      </c>
      <c r="G7" s="150">
        <v>2000</v>
      </c>
      <c r="H7" s="134">
        <v>4.0300000000000002E-2</v>
      </c>
    </row>
    <row r="8" spans="1:8" x14ac:dyDescent="0.25">
      <c r="A8" s="144" t="s">
        <v>213</v>
      </c>
      <c r="B8" s="52">
        <v>350500</v>
      </c>
      <c r="C8" s="52">
        <v>353300</v>
      </c>
      <c r="D8" s="52">
        <v>330200</v>
      </c>
      <c r="E8" s="150">
        <v>-2800</v>
      </c>
      <c r="F8" s="134">
        <v>-7.9000000000000008E-3</v>
      </c>
      <c r="G8" s="150">
        <v>20300</v>
      </c>
      <c r="H8" s="134">
        <v>6.1499999999999999E-2</v>
      </c>
    </row>
    <row r="9" spans="1:8" x14ac:dyDescent="0.25">
      <c r="A9" s="144" t="s">
        <v>214</v>
      </c>
      <c r="B9" s="52">
        <v>278700</v>
      </c>
      <c r="C9" s="52">
        <v>281000</v>
      </c>
      <c r="D9" s="52">
        <v>260100</v>
      </c>
      <c r="E9" s="150">
        <v>-2300</v>
      </c>
      <c r="F9" s="134">
        <v>-8.2000000000000007E-3</v>
      </c>
      <c r="G9" s="150">
        <v>18600</v>
      </c>
      <c r="H9" s="134">
        <v>7.1499999999999994E-2</v>
      </c>
    </row>
    <row r="10" spans="1:8" x14ac:dyDescent="0.25">
      <c r="A10" s="144" t="s">
        <v>200</v>
      </c>
      <c r="B10" s="52">
        <v>21700</v>
      </c>
      <c r="C10" s="52">
        <v>21800</v>
      </c>
      <c r="D10" s="52">
        <v>21500</v>
      </c>
      <c r="E10" s="150">
        <v>-100</v>
      </c>
      <c r="F10" s="134">
        <v>-4.5999999999999999E-3</v>
      </c>
      <c r="G10" s="150">
        <v>200</v>
      </c>
      <c r="H10" s="134">
        <v>9.2999999999999992E-3</v>
      </c>
    </row>
    <row r="11" spans="1:8" x14ac:dyDescent="0.25">
      <c r="A11" s="144" t="s">
        <v>206</v>
      </c>
      <c r="B11" s="52">
        <v>29900</v>
      </c>
      <c r="C11" s="52">
        <v>29900</v>
      </c>
      <c r="D11" s="52">
        <v>28100</v>
      </c>
      <c r="E11" s="150">
        <v>0</v>
      </c>
      <c r="F11" s="134">
        <v>0</v>
      </c>
      <c r="G11" s="150">
        <v>1800</v>
      </c>
      <c r="H11" s="134">
        <v>6.4100000000000004E-2</v>
      </c>
    </row>
    <row r="12" spans="1:8" x14ac:dyDescent="0.25">
      <c r="A12" s="144" t="s">
        <v>215</v>
      </c>
      <c r="B12" s="52">
        <v>71400</v>
      </c>
      <c r="C12" s="52">
        <v>70400</v>
      </c>
      <c r="D12" s="52">
        <v>70000</v>
      </c>
      <c r="E12" s="150">
        <v>1000</v>
      </c>
      <c r="F12" s="134">
        <v>1.4200000000000001E-2</v>
      </c>
      <c r="G12" s="150">
        <v>1400</v>
      </c>
      <c r="H12" s="134">
        <v>0.02</v>
      </c>
    </row>
    <row r="13" spans="1:8" x14ac:dyDescent="0.25">
      <c r="A13" s="144" t="s">
        <v>216</v>
      </c>
      <c r="B13" s="52">
        <v>11600</v>
      </c>
      <c r="C13" s="52">
        <v>11600</v>
      </c>
      <c r="D13" s="52">
        <v>11000</v>
      </c>
      <c r="E13" s="150">
        <v>0</v>
      </c>
      <c r="F13" s="134">
        <v>0</v>
      </c>
      <c r="G13" s="150">
        <v>600</v>
      </c>
      <c r="H13" s="134">
        <v>5.45E-2</v>
      </c>
    </row>
    <row r="14" spans="1:8" x14ac:dyDescent="0.25">
      <c r="A14" s="144" t="s">
        <v>219</v>
      </c>
      <c r="B14" s="52">
        <v>42600</v>
      </c>
      <c r="C14" s="52">
        <v>42000</v>
      </c>
      <c r="D14" s="52">
        <v>42000</v>
      </c>
      <c r="E14" s="150">
        <v>600</v>
      </c>
      <c r="F14" s="134">
        <v>1.43E-2</v>
      </c>
      <c r="G14" s="150">
        <v>600</v>
      </c>
      <c r="H14" s="134">
        <v>1.43E-2</v>
      </c>
    </row>
    <row r="15" spans="1:8" x14ac:dyDescent="0.25">
      <c r="A15" s="144" t="s">
        <v>224</v>
      </c>
      <c r="B15" s="52">
        <v>7600</v>
      </c>
      <c r="C15" s="52">
        <v>7400</v>
      </c>
      <c r="D15" s="52">
        <v>8200</v>
      </c>
      <c r="E15" s="150">
        <v>200</v>
      </c>
      <c r="F15" s="134">
        <v>2.7E-2</v>
      </c>
      <c r="G15" s="150">
        <v>-600</v>
      </c>
      <c r="H15" s="134">
        <v>-7.3200000000000001E-2</v>
      </c>
    </row>
    <row r="16" spans="1:8" x14ac:dyDescent="0.25">
      <c r="A16" s="144" t="s">
        <v>225</v>
      </c>
      <c r="B16" s="52">
        <v>17200</v>
      </c>
      <c r="C16" s="52">
        <v>16800</v>
      </c>
      <c r="D16" s="52">
        <v>17000</v>
      </c>
      <c r="E16" s="150">
        <v>400</v>
      </c>
      <c r="F16" s="134">
        <v>2.3800000000000002E-2</v>
      </c>
      <c r="G16" s="150">
        <v>200</v>
      </c>
      <c r="H16" s="134">
        <v>1.18E-2</v>
      </c>
    </row>
    <row r="17" spans="1:8" x14ac:dyDescent="0.25">
      <c r="A17" s="144" t="s">
        <v>228</v>
      </c>
      <c r="B17" s="52">
        <v>8000</v>
      </c>
      <c r="C17" s="52">
        <v>8000</v>
      </c>
      <c r="D17" s="52">
        <v>7300</v>
      </c>
      <c r="E17" s="150">
        <v>0</v>
      </c>
      <c r="F17" s="134">
        <v>0</v>
      </c>
      <c r="G17" s="150">
        <v>700</v>
      </c>
      <c r="H17" s="134">
        <v>9.5899999999999999E-2</v>
      </c>
    </row>
    <row r="18" spans="1:8" x14ac:dyDescent="0.25">
      <c r="A18" s="144" t="s">
        <v>229</v>
      </c>
      <c r="B18" s="52">
        <v>17600</v>
      </c>
      <c r="C18" s="52">
        <v>17700</v>
      </c>
      <c r="D18" s="52">
        <v>16500</v>
      </c>
      <c r="E18" s="150">
        <v>-100</v>
      </c>
      <c r="F18" s="134">
        <v>-5.5999999999999999E-3</v>
      </c>
      <c r="G18" s="150">
        <v>1100</v>
      </c>
      <c r="H18" s="134">
        <v>6.6699999999999995E-2</v>
      </c>
    </row>
    <row r="19" spans="1:8" x14ac:dyDescent="0.25">
      <c r="A19" s="144" t="s">
        <v>233</v>
      </c>
      <c r="B19" s="52">
        <v>65300</v>
      </c>
      <c r="C19" s="52">
        <v>67900</v>
      </c>
      <c r="D19" s="52">
        <v>58200</v>
      </c>
      <c r="E19" s="150">
        <v>-2600</v>
      </c>
      <c r="F19" s="134">
        <v>-3.8300000000000001E-2</v>
      </c>
      <c r="G19" s="150">
        <v>7100</v>
      </c>
      <c r="H19" s="134">
        <v>0.122</v>
      </c>
    </row>
    <row r="20" spans="1:8" x14ac:dyDescent="0.25">
      <c r="A20" s="144" t="s">
        <v>272</v>
      </c>
      <c r="B20" s="52">
        <v>28100</v>
      </c>
      <c r="C20" s="52">
        <v>29900</v>
      </c>
      <c r="D20" s="52">
        <v>25500</v>
      </c>
      <c r="E20" s="150">
        <v>-1800</v>
      </c>
      <c r="F20" s="134">
        <v>-6.0199999999999997E-2</v>
      </c>
      <c r="G20" s="150">
        <v>2600</v>
      </c>
      <c r="H20" s="134">
        <v>0.10199999999999999</v>
      </c>
    </row>
    <row r="21" spans="1:8" x14ac:dyDescent="0.25">
      <c r="A21" s="144" t="s">
        <v>241</v>
      </c>
      <c r="B21" s="52">
        <v>45600</v>
      </c>
      <c r="C21" s="52">
        <v>45300</v>
      </c>
      <c r="D21" s="52">
        <v>43900</v>
      </c>
      <c r="E21" s="150">
        <v>300</v>
      </c>
      <c r="F21" s="134">
        <v>6.6E-3</v>
      </c>
      <c r="G21" s="150">
        <v>1700</v>
      </c>
      <c r="H21" s="134">
        <v>3.8699999999999998E-2</v>
      </c>
    </row>
    <row r="22" spans="1:8" x14ac:dyDescent="0.25">
      <c r="A22" s="144" t="s">
        <v>247</v>
      </c>
      <c r="B22" s="52">
        <v>55100</v>
      </c>
      <c r="C22" s="52">
        <v>55800</v>
      </c>
      <c r="D22" s="52">
        <v>49100</v>
      </c>
      <c r="E22" s="150">
        <v>-700</v>
      </c>
      <c r="F22" s="134">
        <v>-1.2500000000000001E-2</v>
      </c>
      <c r="G22" s="150">
        <v>6000</v>
      </c>
      <c r="H22" s="134">
        <v>0.1222</v>
      </c>
    </row>
    <row r="23" spans="1:8" x14ac:dyDescent="0.25">
      <c r="A23" s="144" t="s">
        <v>250</v>
      </c>
      <c r="B23" s="52">
        <v>48900</v>
      </c>
      <c r="C23" s="52">
        <v>49400</v>
      </c>
      <c r="D23" s="52">
        <v>43900</v>
      </c>
      <c r="E23" s="150">
        <v>-500</v>
      </c>
      <c r="F23" s="134">
        <v>-1.01E-2</v>
      </c>
      <c r="G23" s="150">
        <v>5000</v>
      </c>
      <c r="H23" s="134">
        <v>0.1139</v>
      </c>
    </row>
    <row r="24" spans="1:8" x14ac:dyDescent="0.25">
      <c r="A24" s="144" t="s">
        <v>252</v>
      </c>
      <c r="B24" s="52">
        <v>40100</v>
      </c>
      <c r="C24" s="52">
        <v>40200</v>
      </c>
      <c r="D24" s="52">
        <v>35700</v>
      </c>
      <c r="E24" s="150">
        <v>-100</v>
      </c>
      <c r="F24" s="134">
        <v>-2.5000000000000001E-3</v>
      </c>
      <c r="G24" s="150">
        <v>4400</v>
      </c>
      <c r="H24" s="134">
        <v>0.1232</v>
      </c>
    </row>
    <row r="25" spans="1:8" x14ac:dyDescent="0.25">
      <c r="A25" s="144" t="s">
        <v>253</v>
      </c>
      <c r="B25" s="52">
        <v>15700</v>
      </c>
      <c r="C25" s="52">
        <v>15900</v>
      </c>
      <c r="D25" s="52">
        <v>15100</v>
      </c>
      <c r="E25" s="150">
        <v>-200</v>
      </c>
      <c r="F25" s="134">
        <v>-1.26E-2</v>
      </c>
      <c r="G25" s="150">
        <v>600</v>
      </c>
      <c r="H25" s="134">
        <v>3.9699999999999999E-2</v>
      </c>
    </row>
    <row r="26" spans="1:8" x14ac:dyDescent="0.25">
      <c r="A26" s="144" t="s">
        <v>256</v>
      </c>
      <c r="B26" s="52">
        <v>71800</v>
      </c>
      <c r="C26" s="52">
        <v>72300</v>
      </c>
      <c r="D26" s="52">
        <v>70100</v>
      </c>
      <c r="E26" s="150">
        <v>-500</v>
      </c>
      <c r="F26" s="134">
        <v>-6.8999999999999999E-3</v>
      </c>
      <c r="G26" s="150">
        <v>1700</v>
      </c>
      <c r="H26" s="134">
        <v>2.4299999999999999E-2</v>
      </c>
    </row>
    <row r="27" spans="1:8" x14ac:dyDescent="0.25">
      <c r="A27" s="144" t="s">
        <v>257</v>
      </c>
      <c r="B27" s="52">
        <v>11900</v>
      </c>
      <c r="C27" s="52">
        <v>12000</v>
      </c>
      <c r="D27" s="52">
        <v>11900</v>
      </c>
      <c r="E27" s="150">
        <v>-100</v>
      </c>
      <c r="F27" s="134">
        <v>-8.3000000000000001E-3</v>
      </c>
      <c r="G27" s="150">
        <v>0</v>
      </c>
      <c r="H27" s="134">
        <v>0</v>
      </c>
    </row>
    <row r="28" spans="1:8" x14ac:dyDescent="0.25">
      <c r="A28" s="144" t="s">
        <v>258</v>
      </c>
      <c r="B28" s="52">
        <v>31100</v>
      </c>
      <c r="C28" s="52">
        <v>31100</v>
      </c>
      <c r="D28" s="52">
        <v>30100</v>
      </c>
      <c r="E28" s="150">
        <v>0</v>
      </c>
      <c r="F28" s="134">
        <v>0</v>
      </c>
      <c r="G28" s="150">
        <v>1000</v>
      </c>
      <c r="H28" s="134">
        <v>3.32E-2</v>
      </c>
    </row>
    <row r="29" spans="1:8" x14ac:dyDescent="0.25">
      <c r="A29" s="144" t="s">
        <v>261</v>
      </c>
      <c r="B29" s="52">
        <v>28800</v>
      </c>
      <c r="C29" s="52">
        <v>29200</v>
      </c>
      <c r="D29" s="52">
        <v>28100</v>
      </c>
      <c r="E29" s="150">
        <v>-400</v>
      </c>
      <c r="F29" s="134">
        <v>-1.37E-2</v>
      </c>
      <c r="G29" s="150">
        <v>700</v>
      </c>
      <c r="H29" s="134">
        <v>2.4899999999999999E-2</v>
      </c>
    </row>
    <row r="31" spans="1:8" x14ac:dyDescent="0.25">
      <c r="A31" t="s">
        <v>64</v>
      </c>
    </row>
    <row r="35" spans="5:8" x14ac:dyDescent="0.25">
      <c r="E35" s="144"/>
    </row>
    <row r="36" spans="5:8" x14ac:dyDescent="0.25">
      <c r="E36" s="144"/>
    </row>
    <row r="37" spans="5:8" x14ac:dyDescent="0.25">
      <c r="E37" s="144"/>
    </row>
    <row r="38" spans="5:8" s="144" customFormat="1" x14ac:dyDescent="0.25">
      <c r="F38" s="136"/>
      <c r="H38" s="136"/>
    </row>
    <row r="39" spans="5:8" s="144" customFormat="1" x14ac:dyDescent="0.25">
      <c r="F39" s="136"/>
      <c r="H39" s="136"/>
    </row>
    <row r="41" spans="5:8" x14ac:dyDescent="0.25">
      <c r="E41" s="144"/>
    </row>
    <row r="42" spans="5:8" x14ac:dyDescent="0.25">
      <c r="E42" s="144"/>
    </row>
    <row r="43" spans="5:8" x14ac:dyDescent="0.25">
      <c r="E43" s="144"/>
    </row>
    <row r="44" spans="5:8" x14ac:dyDescent="0.25">
      <c r="E44" s="144"/>
    </row>
    <row r="45" spans="5:8" x14ac:dyDescent="0.25">
      <c r="E45" s="144"/>
    </row>
    <row r="46" spans="5:8" x14ac:dyDescent="0.25">
      <c r="E46" s="144"/>
    </row>
    <row r="50" spans="2:8" s="144" customFormat="1" x14ac:dyDescent="0.25">
      <c r="F50" s="136"/>
      <c r="H50" s="136"/>
    </row>
    <row r="51" spans="2:8" x14ac:dyDescent="0.25">
      <c r="B51" s="136"/>
      <c r="D51" s="136"/>
      <c r="E51" s="144"/>
    </row>
    <row r="52" spans="2:8" x14ac:dyDescent="0.25">
      <c r="B52" s="136"/>
      <c r="D52" s="136"/>
    </row>
    <row r="53" spans="2:8" x14ac:dyDescent="0.25">
      <c r="B53" s="136"/>
      <c r="D53" s="136"/>
    </row>
    <row r="54" spans="2:8" x14ac:dyDescent="0.25">
      <c r="B54" s="136"/>
      <c r="D54" s="136"/>
      <c r="E54" s="144"/>
    </row>
    <row r="55" spans="2:8" x14ac:dyDescent="0.25">
      <c r="B55" s="136"/>
      <c r="E55" s="144"/>
    </row>
    <row r="56" spans="2:8" x14ac:dyDescent="0.25">
      <c r="B56" s="136"/>
      <c r="E56" s="144"/>
    </row>
    <row r="57" spans="2:8" x14ac:dyDescent="0.25">
      <c r="B57" s="136"/>
      <c r="E57" s="144"/>
    </row>
    <row r="58" spans="2:8" x14ac:dyDescent="0.25">
      <c r="B58" s="136"/>
      <c r="E58" s="144"/>
    </row>
    <row r="59" spans="2:8" x14ac:dyDescent="0.25">
      <c r="B59" s="136"/>
      <c r="E59" s="144"/>
    </row>
    <row r="60" spans="2:8" x14ac:dyDescent="0.25">
      <c r="E60" s="144"/>
    </row>
    <row r="61" spans="2:8" x14ac:dyDescent="0.25">
      <c r="E61" s="144"/>
    </row>
    <row r="63" spans="2:8" x14ac:dyDescent="0.25">
      <c r="E63" s="144"/>
    </row>
    <row r="64" spans="2:8" x14ac:dyDescent="0.25">
      <c r="E64" s="144"/>
    </row>
    <row r="65" spans="4:12" x14ac:dyDescent="0.25">
      <c r="E65" s="144"/>
    </row>
    <row r="66" spans="4:12" x14ac:dyDescent="0.25">
      <c r="E66" s="136"/>
      <c r="F66" s="144"/>
      <c r="G66" s="136"/>
      <c r="H66" s="144"/>
      <c r="I66" s="144"/>
      <c r="J66" s="144"/>
      <c r="K66" s="144"/>
      <c r="L66" s="144"/>
    </row>
    <row r="67" spans="4:12" x14ac:dyDescent="0.25">
      <c r="D67" s="144" t="s">
        <v>271</v>
      </c>
    </row>
    <row r="68" spans="4:12" x14ac:dyDescent="0.25">
      <c r="E68" s="144"/>
    </row>
    <row r="69" spans="4:12" x14ac:dyDescent="0.25">
      <c r="E69" s="144"/>
    </row>
    <row r="71" spans="4:12" x14ac:dyDescent="0.25">
      <c r="E71" s="144"/>
    </row>
    <row r="72" spans="4:12" x14ac:dyDescent="0.25">
      <c r="E72" s="144"/>
    </row>
    <row r="73" spans="4:12" x14ac:dyDescent="0.25">
      <c r="E73" s="144"/>
    </row>
    <row r="74" spans="4:12" x14ac:dyDescent="0.25">
      <c r="E74" s="144"/>
    </row>
    <row r="75" spans="4:12" x14ac:dyDescent="0.25">
      <c r="E75" s="144"/>
    </row>
    <row r="77" spans="4:12" x14ac:dyDescent="0.25">
      <c r="E77" s="144"/>
    </row>
    <row r="78" spans="4:12" x14ac:dyDescent="0.25">
      <c r="E78" s="144"/>
    </row>
    <row r="80" spans="4:12" x14ac:dyDescent="0.25">
      <c r="E80" s="144"/>
    </row>
    <row r="83" spans="5:5" x14ac:dyDescent="0.25">
      <c r="E83" s="144"/>
    </row>
    <row r="84" spans="5:5" x14ac:dyDescent="0.25">
      <c r="E84" s="144"/>
    </row>
    <row r="88" spans="5:5" x14ac:dyDescent="0.25">
      <c r="E88" s="144"/>
    </row>
    <row r="89" spans="5:5" x14ac:dyDescent="0.25">
      <c r="E89" s="144"/>
    </row>
    <row r="91" spans="5:5" x14ac:dyDescent="0.25">
      <c r="E91" s="144"/>
    </row>
    <row r="92" spans="5:5" x14ac:dyDescent="0.25">
      <c r="E92" s="144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00B050"/>
  </sheetPr>
  <dimension ref="A1:H45"/>
  <sheetViews>
    <sheetView zoomScale="90" zoomScaleNormal="90" workbookViewId="0"/>
  </sheetViews>
  <sheetFormatPr defaultRowHeight="15" x14ac:dyDescent="0.25"/>
  <cols>
    <col min="1" max="1" width="69.85546875" customWidth="1"/>
    <col min="2" max="4" width="11.5703125" bestFit="1" customWidth="1"/>
    <col min="6" max="6" width="9.140625" style="136"/>
    <col min="8" max="8" width="9.140625" style="136"/>
  </cols>
  <sheetData>
    <row r="1" spans="1:8" x14ac:dyDescent="0.25">
      <c r="A1" t="s">
        <v>311</v>
      </c>
      <c r="E1" s="263" t="s">
        <v>23</v>
      </c>
      <c r="F1" s="263"/>
      <c r="G1" s="263"/>
      <c r="H1" s="263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407500</v>
      </c>
      <c r="C5" s="52">
        <v>407300</v>
      </c>
      <c r="D5" s="52">
        <v>400800</v>
      </c>
      <c r="E5" s="150">
        <v>200</v>
      </c>
      <c r="F5" s="134">
        <v>5.0000000000000001E-4</v>
      </c>
      <c r="G5" s="150">
        <v>6700</v>
      </c>
      <c r="H5" s="134">
        <v>1.67E-2</v>
      </c>
    </row>
    <row r="6" spans="1:8" x14ac:dyDescent="0.25">
      <c r="A6" s="144" t="s">
        <v>198</v>
      </c>
      <c r="B6" s="52">
        <v>328300</v>
      </c>
      <c r="C6" s="52">
        <v>328100</v>
      </c>
      <c r="D6" s="52">
        <v>319200</v>
      </c>
      <c r="E6" s="150">
        <v>200</v>
      </c>
      <c r="F6" s="134">
        <v>5.9999999999999995E-4</v>
      </c>
      <c r="G6" s="150">
        <v>9100</v>
      </c>
      <c r="H6" s="134">
        <v>2.8500000000000001E-2</v>
      </c>
    </row>
    <row r="7" spans="1:8" x14ac:dyDescent="0.25">
      <c r="A7" s="144" t="s">
        <v>199</v>
      </c>
      <c r="B7" s="52">
        <v>48300</v>
      </c>
      <c r="C7" s="52">
        <v>48400</v>
      </c>
      <c r="D7" s="52">
        <v>48700</v>
      </c>
      <c r="E7" s="150">
        <v>-100</v>
      </c>
      <c r="F7" s="134">
        <v>-2.0999999999999999E-3</v>
      </c>
      <c r="G7" s="150">
        <v>-400</v>
      </c>
      <c r="H7" s="134">
        <v>-8.2000000000000007E-3</v>
      </c>
    </row>
    <row r="8" spans="1:8" x14ac:dyDescent="0.25">
      <c r="A8" s="144" t="s">
        <v>213</v>
      </c>
      <c r="B8" s="52">
        <v>359200</v>
      </c>
      <c r="C8" s="52">
        <v>358900</v>
      </c>
      <c r="D8" s="52">
        <v>352100</v>
      </c>
      <c r="E8" s="150">
        <v>300</v>
      </c>
      <c r="F8" s="134">
        <v>8.0000000000000004E-4</v>
      </c>
      <c r="G8" s="150">
        <v>7100</v>
      </c>
      <c r="H8" s="134">
        <v>2.0199999999999999E-2</v>
      </c>
    </row>
    <row r="9" spans="1:8" x14ac:dyDescent="0.25">
      <c r="A9" s="144" t="s">
        <v>214</v>
      </c>
      <c r="B9" s="52">
        <v>280000</v>
      </c>
      <c r="C9" s="52">
        <v>279700</v>
      </c>
      <c r="D9" s="52">
        <v>270500</v>
      </c>
      <c r="E9" s="150">
        <v>300</v>
      </c>
      <c r="F9" s="134">
        <v>1.1000000000000001E-3</v>
      </c>
      <c r="G9" s="150">
        <v>9500</v>
      </c>
      <c r="H9" s="134">
        <v>3.5099999999999999E-2</v>
      </c>
    </row>
    <row r="10" spans="1:8" x14ac:dyDescent="0.25">
      <c r="A10" s="144" t="s">
        <v>200</v>
      </c>
      <c r="B10" s="52">
        <v>15800</v>
      </c>
      <c r="C10" s="52">
        <v>16000</v>
      </c>
      <c r="D10" s="52">
        <v>16500</v>
      </c>
      <c r="E10" s="150">
        <v>-200</v>
      </c>
      <c r="F10" s="134">
        <v>-1.2500000000000001E-2</v>
      </c>
      <c r="G10" s="150">
        <v>-700</v>
      </c>
      <c r="H10" s="134">
        <v>-4.24E-2</v>
      </c>
    </row>
    <row r="11" spans="1:8" x14ac:dyDescent="0.25">
      <c r="A11" s="144" t="s">
        <v>206</v>
      </c>
      <c r="B11" s="52">
        <v>32500</v>
      </c>
      <c r="C11" s="52">
        <v>32400</v>
      </c>
      <c r="D11" s="52">
        <v>32200</v>
      </c>
      <c r="E11" s="150">
        <v>100</v>
      </c>
      <c r="F11" s="134">
        <v>3.0999999999999999E-3</v>
      </c>
      <c r="G11" s="150">
        <v>300</v>
      </c>
      <c r="H11" s="134">
        <v>9.2999999999999992E-3</v>
      </c>
    </row>
    <row r="12" spans="1:8" x14ac:dyDescent="0.25">
      <c r="A12" s="144" t="s">
        <v>215</v>
      </c>
      <c r="B12" s="52">
        <v>77700</v>
      </c>
      <c r="C12" s="52">
        <v>77500</v>
      </c>
      <c r="D12" s="52">
        <v>76500</v>
      </c>
      <c r="E12" s="150">
        <v>200</v>
      </c>
      <c r="F12" s="134">
        <v>2.5999999999999999E-3</v>
      </c>
      <c r="G12" s="150">
        <v>1200</v>
      </c>
      <c r="H12" s="134">
        <v>1.5699999999999999E-2</v>
      </c>
    </row>
    <row r="13" spans="1:8" x14ac:dyDescent="0.25">
      <c r="A13" s="144" t="s">
        <v>216</v>
      </c>
      <c r="B13" s="52">
        <v>16200</v>
      </c>
      <c r="C13" s="52">
        <v>16200</v>
      </c>
      <c r="D13" s="52">
        <v>15200</v>
      </c>
      <c r="E13" s="150">
        <v>0</v>
      </c>
      <c r="F13" s="134">
        <v>0</v>
      </c>
      <c r="G13" s="150">
        <v>1000</v>
      </c>
      <c r="H13" s="134">
        <v>6.5799999999999997E-2</v>
      </c>
    </row>
    <row r="14" spans="1:8" x14ac:dyDescent="0.25">
      <c r="A14" s="144" t="s">
        <v>219</v>
      </c>
      <c r="B14" s="52">
        <v>44000</v>
      </c>
      <c r="C14" s="52">
        <v>44000</v>
      </c>
      <c r="D14" s="52">
        <v>43800</v>
      </c>
      <c r="E14" s="150">
        <v>0</v>
      </c>
      <c r="F14" s="134">
        <v>0</v>
      </c>
      <c r="G14" s="150">
        <v>200</v>
      </c>
      <c r="H14" s="134">
        <v>4.5999999999999999E-3</v>
      </c>
    </row>
    <row r="15" spans="1:8" x14ac:dyDescent="0.25">
      <c r="A15" s="144" t="s">
        <v>225</v>
      </c>
      <c r="B15" s="52">
        <v>17500</v>
      </c>
      <c r="C15" s="52">
        <v>17300</v>
      </c>
      <c r="D15" s="52">
        <v>17500</v>
      </c>
      <c r="E15" s="150">
        <v>200</v>
      </c>
      <c r="F15" s="134">
        <v>1.1599999999999999E-2</v>
      </c>
      <c r="G15" s="150">
        <v>0</v>
      </c>
      <c r="H15" s="134">
        <v>0</v>
      </c>
    </row>
    <row r="16" spans="1:8" x14ac:dyDescent="0.25">
      <c r="A16" s="144" t="s">
        <v>228</v>
      </c>
      <c r="B16" s="52">
        <v>5400</v>
      </c>
      <c r="C16" s="52">
        <v>5400</v>
      </c>
      <c r="D16" s="52">
        <v>5100</v>
      </c>
      <c r="E16" s="150">
        <v>0</v>
      </c>
      <c r="F16" s="134">
        <v>0</v>
      </c>
      <c r="G16" s="150">
        <v>300</v>
      </c>
      <c r="H16" s="134">
        <v>5.8799999999999998E-2</v>
      </c>
    </row>
    <row r="17" spans="1:8" x14ac:dyDescent="0.25">
      <c r="A17" s="144" t="s">
        <v>229</v>
      </c>
      <c r="B17" s="52">
        <v>34600</v>
      </c>
      <c r="C17" s="52">
        <v>34900</v>
      </c>
      <c r="D17" s="52">
        <v>34000</v>
      </c>
      <c r="E17" s="150">
        <v>-300</v>
      </c>
      <c r="F17" s="134">
        <v>-8.6E-3</v>
      </c>
      <c r="G17" s="150">
        <v>600</v>
      </c>
      <c r="H17" s="134">
        <v>1.7600000000000001E-2</v>
      </c>
    </row>
    <row r="18" spans="1:8" x14ac:dyDescent="0.25">
      <c r="A18" s="144" t="s">
        <v>273</v>
      </c>
      <c r="B18" s="52">
        <v>7400</v>
      </c>
      <c r="C18" s="52">
        <v>7500</v>
      </c>
      <c r="D18" s="52">
        <v>7400</v>
      </c>
      <c r="E18" s="150">
        <v>-100</v>
      </c>
      <c r="F18" s="134">
        <v>-1.3299999999999999E-2</v>
      </c>
      <c r="G18" s="150">
        <v>0</v>
      </c>
      <c r="H18" s="134">
        <v>0</v>
      </c>
    </row>
    <row r="19" spans="1:8" x14ac:dyDescent="0.25">
      <c r="A19" s="144" t="s">
        <v>233</v>
      </c>
      <c r="B19" s="52">
        <v>51100</v>
      </c>
      <c r="C19" s="52">
        <v>51400</v>
      </c>
      <c r="D19" s="52">
        <v>51200</v>
      </c>
      <c r="E19" s="150">
        <v>-300</v>
      </c>
      <c r="F19" s="134">
        <v>-5.7999999999999996E-3</v>
      </c>
      <c r="G19" s="150">
        <v>-100</v>
      </c>
      <c r="H19" s="134">
        <v>-2E-3</v>
      </c>
    </row>
    <row r="20" spans="1:8" x14ac:dyDescent="0.25">
      <c r="A20" s="144" t="s">
        <v>272</v>
      </c>
      <c r="B20" s="52">
        <v>28400</v>
      </c>
      <c r="C20" s="52">
        <v>28700</v>
      </c>
      <c r="D20" s="52">
        <v>28800</v>
      </c>
      <c r="E20" s="150">
        <v>-300</v>
      </c>
      <c r="F20" s="134">
        <v>-1.0500000000000001E-2</v>
      </c>
      <c r="G20" s="150">
        <v>-400</v>
      </c>
      <c r="H20" s="134">
        <v>-1.3899999999999999E-2</v>
      </c>
    </row>
    <row r="21" spans="1:8" x14ac:dyDescent="0.25">
      <c r="A21" s="144" t="s">
        <v>241</v>
      </c>
      <c r="B21" s="52">
        <v>53200</v>
      </c>
      <c r="C21" s="52">
        <v>52800</v>
      </c>
      <c r="D21" s="52">
        <v>50600</v>
      </c>
      <c r="E21" s="150">
        <v>400</v>
      </c>
      <c r="F21" s="134">
        <v>7.6E-3</v>
      </c>
      <c r="G21" s="150">
        <v>2600</v>
      </c>
      <c r="H21" s="134">
        <v>5.1400000000000001E-2</v>
      </c>
    </row>
    <row r="22" spans="1:8" x14ac:dyDescent="0.25">
      <c r="A22" s="144" t="s">
        <v>247</v>
      </c>
      <c r="B22" s="52">
        <v>41100</v>
      </c>
      <c r="C22" s="52">
        <v>40700</v>
      </c>
      <c r="D22" s="52">
        <v>37000</v>
      </c>
      <c r="E22" s="150">
        <v>400</v>
      </c>
      <c r="F22" s="134">
        <v>9.7999999999999997E-3</v>
      </c>
      <c r="G22" s="150">
        <v>4100</v>
      </c>
      <c r="H22" s="134">
        <v>0.1108</v>
      </c>
    </row>
    <row r="23" spans="1:8" x14ac:dyDescent="0.25">
      <c r="A23" s="144" t="s">
        <v>252</v>
      </c>
      <c r="B23" s="52">
        <v>33500</v>
      </c>
      <c r="C23" s="52">
        <v>33400</v>
      </c>
      <c r="D23" s="52">
        <v>31100</v>
      </c>
      <c r="E23" s="150">
        <v>100</v>
      </c>
      <c r="F23" s="134">
        <v>3.0000000000000001E-3</v>
      </c>
      <c r="G23" s="150">
        <v>2400</v>
      </c>
      <c r="H23" s="134">
        <v>7.7200000000000005E-2</v>
      </c>
    </row>
    <row r="24" spans="1:8" x14ac:dyDescent="0.25">
      <c r="A24" s="144" t="s">
        <v>253</v>
      </c>
      <c r="B24" s="52">
        <v>16900</v>
      </c>
      <c r="C24" s="52">
        <v>17000</v>
      </c>
      <c r="D24" s="52">
        <v>16100</v>
      </c>
      <c r="E24" s="150">
        <v>-100</v>
      </c>
      <c r="F24" s="134">
        <v>-5.8999999999999999E-3</v>
      </c>
      <c r="G24" s="150">
        <v>800</v>
      </c>
      <c r="H24" s="134">
        <v>4.9700000000000001E-2</v>
      </c>
    </row>
    <row r="25" spans="1:8" x14ac:dyDescent="0.25">
      <c r="A25" s="144" t="s">
        <v>256</v>
      </c>
      <c r="B25" s="52">
        <v>79200</v>
      </c>
      <c r="C25" s="52">
        <v>79200</v>
      </c>
      <c r="D25" s="52">
        <v>81600</v>
      </c>
      <c r="E25" s="150">
        <v>0</v>
      </c>
      <c r="F25" s="134">
        <v>0</v>
      </c>
      <c r="G25" s="150">
        <v>-2400</v>
      </c>
      <c r="H25" s="134">
        <v>-2.9399999999999999E-2</v>
      </c>
    </row>
    <row r="26" spans="1:8" x14ac:dyDescent="0.25">
      <c r="A26" s="144" t="s">
        <v>257</v>
      </c>
      <c r="B26" s="52">
        <v>11300</v>
      </c>
      <c r="C26" s="52">
        <v>11200</v>
      </c>
      <c r="D26" s="52">
        <v>11400</v>
      </c>
      <c r="E26" s="150">
        <v>100</v>
      </c>
      <c r="F26" s="134">
        <v>8.8999999999999999E-3</v>
      </c>
      <c r="G26" s="150">
        <v>-100</v>
      </c>
      <c r="H26" s="134">
        <v>-8.8000000000000005E-3</v>
      </c>
    </row>
    <row r="27" spans="1:8" x14ac:dyDescent="0.25">
      <c r="A27" s="144" t="s">
        <v>258</v>
      </c>
      <c r="B27" s="52">
        <v>34400</v>
      </c>
      <c r="C27" s="52">
        <v>34500</v>
      </c>
      <c r="D27" s="52">
        <v>33600</v>
      </c>
      <c r="E27" s="150">
        <v>-100</v>
      </c>
      <c r="F27" s="134">
        <v>-2.8999999999999998E-3</v>
      </c>
      <c r="G27" s="150">
        <v>800</v>
      </c>
      <c r="H27" s="134">
        <v>2.3800000000000002E-2</v>
      </c>
    </row>
    <row r="28" spans="1:8" x14ac:dyDescent="0.25">
      <c r="A28" s="144" t="s">
        <v>261</v>
      </c>
      <c r="B28" s="52">
        <v>33500</v>
      </c>
      <c r="C28" s="52">
        <v>33500</v>
      </c>
      <c r="D28" s="52">
        <v>36600</v>
      </c>
      <c r="E28" s="150">
        <v>0</v>
      </c>
      <c r="F28" s="134">
        <v>0</v>
      </c>
      <c r="G28" s="150">
        <v>-3100</v>
      </c>
      <c r="H28" s="134">
        <v>-8.4699999999999998E-2</v>
      </c>
    </row>
    <row r="30" spans="1:8" x14ac:dyDescent="0.25">
      <c r="A30" t="s">
        <v>64</v>
      </c>
    </row>
    <row r="45" spans="6:8" s="144" customFormat="1" x14ac:dyDescent="0.25">
      <c r="F45" s="136"/>
      <c r="H45" s="136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00B050"/>
  </sheetPr>
  <dimension ref="A1:H53"/>
  <sheetViews>
    <sheetView zoomScale="80" zoomScaleNormal="80" workbookViewId="0"/>
  </sheetViews>
  <sheetFormatPr defaultRowHeight="15" x14ac:dyDescent="0.25"/>
  <cols>
    <col min="1" max="1" width="72.5703125" bestFit="1" customWidth="1"/>
    <col min="2" max="4" width="11.5703125" bestFit="1" customWidth="1"/>
    <col min="5" max="5" width="7.85546875" bestFit="1" customWidth="1"/>
    <col min="6" max="6" width="8.85546875" style="136" bestFit="1" customWidth="1"/>
    <col min="7" max="7" width="8.140625" bestFit="1" customWidth="1"/>
    <col min="8" max="8" width="8.85546875" style="136" bestFit="1" customWidth="1"/>
  </cols>
  <sheetData>
    <row r="1" spans="1:8" x14ac:dyDescent="0.25">
      <c r="A1" t="s">
        <v>311</v>
      </c>
      <c r="E1" s="263" t="s">
        <v>23</v>
      </c>
      <c r="F1" s="263"/>
      <c r="G1" s="263"/>
      <c r="H1" s="263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193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449500</v>
      </c>
      <c r="C5" s="52">
        <v>452200</v>
      </c>
      <c r="D5" s="52">
        <v>432200</v>
      </c>
      <c r="E5" s="150">
        <v>-2700</v>
      </c>
      <c r="F5" s="134">
        <v>-6.0000000000000001E-3</v>
      </c>
      <c r="G5" s="150">
        <v>17300</v>
      </c>
      <c r="H5" s="134">
        <v>0.04</v>
      </c>
    </row>
    <row r="6" spans="1:8" x14ac:dyDescent="0.25">
      <c r="A6" s="144" t="s">
        <v>198</v>
      </c>
      <c r="B6" s="52">
        <v>386000</v>
      </c>
      <c r="C6" s="52">
        <v>388200</v>
      </c>
      <c r="D6" s="52">
        <v>370800</v>
      </c>
      <c r="E6" s="150">
        <v>-2200</v>
      </c>
      <c r="F6" s="134">
        <v>-5.7000000000000002E-3</v>
      </c>
      <c r="G6" s="150">
        <v>15200</v>
      </c>
      <c r="H6" s="134">
        <v>4.1000000000000002E-2</v>
      </c>
    </row>
    <row r="7" spans="1:8" x14ac:dyDescent="0.25">
      <c r="A7" s="144" t="s">
        <v>199</v>
      </c>
      <c r="B7" s="52">
        <v>79900</v>
      </c>
      <c r="C7" s="52">
        <v>80200</v>
      </c>
      <c r="D7" s="52">
        <v>78500</v>
      </c>
      <c r="E7" s="150">
        <v>-300</v>
      </c>
      <c r="F7" s="134">
        <v>-3.7000000000000002E-3</v>
      </c>
      <c r="G7" s="150">
        <v>1400</v>
      </c>
      <c r="H7" s="134">
        <v>1.78E-2</v>
      </c>
    </row>
    <row r="8" spans="1:8" x14ac:dyDescent="0.25">
      <c r="A8" s="144" t="s">
        <v>213</v>
      </c>
      <c r="B8" s="52">
        <v>369600</v>
      </c>
      <c r="C8" s="52">
        <v>372000</v>
      </c>
      <c r="D8" s="52">
        <v>353700</v>
      </c>
      <c r="E8" s="150">
        <v>-2400</v>
      </c>
      <c r="F8" s="134">
        <v>-6.4999999999999997E-3</v>
      </c>
      <c r="G8" s="150">
        <v>15900</v>
      </c>
      <c r="H8" s="134">
        <v>4.4999999999999998E-2</v>
      </c>
    </row>
    <row r="9" spans="1:8" x14ac:dyDescent="0.25">
      <c r="A9" s="144" t="s">
        <v>214</v>
      </c>
      <c r="B9" s="52">
        <v>306100</v>
      </c>
      <c r="C9" s="52">
        <v>308000</v>
      </c>
      <c r="D9" s="52">
        <v>292300</v>
      </c>
      <c r="E9" s="150">
        <v>-1900</v>
      </c>
      <c r="F9" s="134">
        <v>-6.1999999999999998E-3</v>
      </c>
      <c r="G9" s="150">
        <v>13800</v>
      </c>
      <c r="H9" s="134">
        <v>4.7199999999999999E-2</v>
      </c>
    </row>
    <row r="10" spans="1:8" x14ac:dyDescent="0.25">
      <c r="A10" s="144" t="s">
        <v>200</v>
      </c>
      <c r="B10" s="52">
        <v>19400</v>
      </c>
      <c r="C10" s="52">
        <v>19300</v>
      </c>
      <c r="D10" s="52">
        <v>19800</v>
      </c>
      <c r="E10" s="150">
        <v>100</v>
      </c>
      <c r="F10" s="134">
        <v>5.1999999999999998E-3</v>
      </c>
      <c r="G10" s="150">
        <v>-400</v>
      </c>
      <c r="H10" s="134">
        <v>-2.0199999999999999E-2</v>
      </c>
    </row>
    <row r="11" spans="1:8" x14ac:dyDescent="0.25">
      <c r="A11" s="144" t="s">
        <v>206</v>
      </c>
      <c r="B11" s="52">
        <v>60500</v>
      </c>
      <c r="C11" s="52">
        <v>60900</v>
      </c>
      <c r="D11" s="52">
        <v>58700</v>
      </c>
      <c r="E11" s="150">
        <v>-400</v>
      </c>
      <c r="F11" s="134">
        <v>-6.6E-3</v>
      </c>
      <c r="G11" s="150">
        <v>1800</v>
      </c>
      <c r="H11" s="134">
        <v>3.0700000000000002E-2</v>
      </c>
    </row>
    <row r="12" spans="1:8" x14ac:dyDescent="0.25">
      <c r="A12" s="144" t="s">
        <v>215</v>
      </c>
      <c r="B12" s="52">
        <v>85000</v>
      </c>
      <c r="C12" s="52">
        <v>83900</v>
      </c>
      <c r="D12" s="52">
        <v>80600</v>
      </c>
      <c r="E12" s="150">
        <v>1100</v>
      </c>
      <c r="F12" s="134">
        <v>1.3100000000000001E-2</v>
      </c>
      <c r="G12" s="150">
        <v>4400</v>
      </c>
      <c r="H12" s="134">
        <v>5.4600000000000003E-2</v>
      </c>
    </row>
    <row r="13" spans="1:8" x14ac:dyDescent="0.25">
      <c r="A13" s="144" t="s">
        <v>216</v>
      </c>
      <c r="B13" s="52">
        <v>20100</v>
      </c>
      <c r="C13" s="52">
        <v>20100</v>
      </c>
      <c r="D13" s="52">
        <v>18800</v>
      </c>
      <c r="E13" s="150">
        <v>0</v>
      </c>
      <c r="F13" s="134">
        <v>0</v>
      </c>
      <c r="G13" s="150">
        <v>1300</v>
      </c>
      <c r="H13" s="134">
        <v>6.9099999999999995E-2</v>
      </c>
    </row>
    <row r="14" spans="1:8" x14ac:dyDescent="0.25">
      <c r="A14" s="144" t="s">
        <v>219</v>
      </c>
      <c r="B14" s="52">
        <v>50100</v>
      </c>
      <c r="C14" s="52">
        <v>49300</v>
      </c>
      <c r="D14" s="52">
        <v>47100</v>
      </c>
      <c r="E14" s="150">
        <v>800</v>
      </c>
      <c r="F14" s="134">
        <v>1.6199999999999999E-2</v>
      </c>
      <c r="G14" s="150">
        <v>3000</v>
      </c>
      <c r="H14" s="134">
        <v>6.3700000000000007E-2</v>
      </c>
    </row>
    <row r="15" spans="1:8" x14ac:dyDescent="0.25">
      <c r="A15" s="144" t="s">
        <v>225</v>
      </c>
      <c r="B15" s="52">
        <v>14800</v>
      </c>
      <c r="C15" s="52">
        <v>14500</v>
      </c>
      <c r="D15" s="52">
        <v>14700</v>
      </c>
      <c r="E15" s="150">
        <v>300</v>
      </c>
      <c r="F15" s="134">
        <v>2.07E-2</v>
      </c>
      <c r="G15" s="150">
        <v>100</v>
      </c>
      <c r="H15" s="134">
        <v>6.7999999999999996E-3</v>
      </c>
    </row>
    <row r="16" spans="1:8" x14ac:dyDescent="0.25">
      <c r="A16" s="144" t="s">
        <v>228</v>
      </c>
      <c r="B16" s="52">
        <v>7200</v>
      </c>
      <c r="C16" s="52">
        <v>7200</v>
      </c>
      <c r="D16" s="52">
        <v>6600</v>
      </c>
      <c r="E16" s="150">
        <v>0</v>
      </c>
      <c r="F16" s="134">
        <v>0</v>
      </c>
      <c r="G16" s="150">
        <v>600</v>
      </c>
      <c r="H16" s="134">
        <v>9.0899999999999995E-2</v>
      </c>
    </row>
    <row r="17" spans="1:8" x14ac:dyDescent="0.25">
      <c r="A17" s="144" t="s">
        <v>229</v>
      </c>
      <c r="B17" s="52">
        <v>22200</v>
      </c>
      <c r="C17" s="52">
        <v>22400</v>
      </c>
      <c r="D17" s="52">
        <v>21300</v>
      </c>
      <c r="E17" s="150">
        <v>-200</v>
      </c>
      <c r="F17" s="134">
        <v>-8.8999999999999999E-3</v>
      </c>
      <c r="G17" s="150">
        <v>900</v>
      </c>
      <c r="H17" s="134">
        <v>4.2299999999999997E-2</v>
      </c>
    </row>
    <row r="18" spans="1:8" x14ac:dyDescent="0.25">
      <c r="A18" s="144" t="s">
        <v>233</v>
      </c>
      <c r="B18" s="52">
        <v>73600</v>
      </c>
      <c r="C18" s="52">
        <v>76000</v>
      </c>
      <c r="D18" s="52">
        <v>73900</v>
      </c>
      <c r="E18" s="150">
        <v>-2400</v>
      </c>
      <c r="F18" s="134">
        <v>-3.1600000000000003E-2</v>
      </c>
      <c r="G18" s="150">
        <v>-300</v>
      </c>
      <c r="H18" s="134">
        <v>-4.1000000000000003E-3</v>
      </c>
    </row>
    <row r="19" spans="1:8" x14ac:dyDescent="0.25">
      <c r="A19" s="144" t="s">
        <v>234</v>
      </c>
      <c r="B19" s="52">
        <v>25600</v>
      </c>
      <c r="C19" s="52">
        <v>26300</v>
      </c>
      <c r="D19" s="52">
        <v>23700</v>
      </c>
      <c r="E19" s="150">
        <v>-700</v>
      </c>
      <c r="F19" s="134">
        <v>-2.6599999999999999E-2</v>
      </c>
      <c r="G19" s="150">
        <v>1900</v>
      </c>
      <c r="H19" s="134">
        <v>8.0199999999999994E-2</v>
      </c>
    </row>
    <row r="20" spans="1:8" x14ac:dyDescent="0.25">
      <c r="A20" s="144" t="s">
        <v>236</v>
      </c>
      <c r="B20" s="52">
        <v>5700</v>
      </c>
      <c r="C20" s="52">
        <v>5800</v>
      </c>
      <c r="D20" s="52">
        <v>5700</v>
      </c>
      <c r="E20" s="150">
        <v>-100</v>
      </c>
      <c r="F20" s="134">
        <v>-1.72E-2</v>
      </c>
      <c r="G20" s="150">
        <v>0</v>
      </c>
      <c r="H20" s="134">
        <v>0</v>
      </c>
    </row>
    <row r="21" spans="1:8" x14ac:dyDescent="0.25">
      <c r="A21" s="144" t="s">
        <v>272</v>
      </c>
      <c r="B21" s="52">
        <v>42300</v>
      </c>
      <c r="C21" s="52">
        <v>43900</v>
      </c>
      <c r="D21" s="52">
        <v>44500</v>
      </c>
      <c r="E21" s="150">
        <v>-1600</v>
      </c>
      <c r="F21" s="134">
        <v>-3.6400000000000002E-2</v>
      </c>
      <c r="G21" s="150">
        <v>-2200</v>
      </c>
      <c r="H21" s="134">
        <v>-4.9399999999999999E-2</v>
      </c>
    </row>
    <row r="22" spans="1:8" x14ac:dyDescent="0.25">
      <c r="A22" s="144" t="s">
        <v>241</v>
      </c>
      <c r="B22" s="52">
        <v>55800</v>
      </c>
      <c r="C22" s="52">
        <v>56100</v>
      </c>
      <c r="D22" s="52">
        <v>53300</v>
      </c>
      <c r="E22" s="150">
        <v>-300</v>
      </c>
      <c r="F22" s="134">
        <v>-5.3E-3</v>
      </c>
      <c r="G22" s="150">
        <v>2500</v>
      </c>
      <c r="H22" s="134">
        <v>4.6899999999999997E-2</v>
      </c>
    </row>
    <row r="23" spans="1:8" x14ac:dyDescent="0.25">
      <c r="A23" s="144" t="s">
        <v>242</v>
      </c>
      <c r="B23" s="52">
        <v>13100</v>
      </c>
      <c r="C23" s="52">
        <v>13300</v>
      </c>
      <c r="D23" s="52">
        <v>11400</v>
      </c>
      <c r="E23" s="150">
        <v>-200</v>
      </c>
      <c r="F23" s="134">
        <v>-1.4999999999999999E-2</v>
      </c>
      <c r="G23" s="150">
        <v>1700</v>
      </c>
      <c r="H23" s="134">
        <v>0.14910000000000001</v>
      </c>
    </row>
    <row r="24" spans="1:8" x14ac:dyDescent="0.25">
      <c r="A24" s="144" t="s">
        <v>243</v>
      </c>
      <c r="B24" s="52">
        <v>42700</v>
      </c>
      <c r="C24" s="52">
        <v>42800</v>
      </c>
      <c r="D24" s="52">
        <v>41900</v>
      </c>
      <c r="E24" s="150">
        <v>-100</v>
      </c>
      <c r="F24" s="134">
        <v>-2.3E-3</v>
      </c>
      <c r="G24" s="150">
        <v>800</v>
      </c>
      <c r="H24" s="134">
        <v>1.9099999999999999E-2</v>
      </c>
    </row>
    <row r="25" spans="1:8" x14ac:dyDescent="0.25">
      <c r="A25" s="144" t="s">
        <v>247</v>
      </c>
      <c r="B25" s="52">
        <v>46600</v>
      </c>
      <c r="C25" s="52">
        <v>46700</v>
      </c>
      <c r="D25" s="52">
        <v>41800</v>
      </c>
      <c r="E25" s="150">
        <v>-100</v>
      </c>
      <c r="F25" s="134">
        <v>-2.0999999999999999E-3</v>
      </c>
      <c r="G25" s="150">
        <v>4800</v>
      </c>
      <c r="H25" s="134">
        <v>0.1148</v>
      </c>
    </row>
    <row r="26" spans="1:8" x14ac:dyDescent="0.25">
      <c r="A26" s="144" t="s">
        <v>253</v>
      </c>
      <c r="B26" s="52">
        <v>15700</v>
      </c>
      <c r="C26" s="52">
        <v>15700</v>
      </c>
      <c r="D26" s="52">
        <v>14800</v>
      </c>
      <c r="E26" s="150">
        <v>0</v>
      </c>
      <c r="F26" s="134">
        <v>0</v>
      </c>
      <c r="G26" s="150">
        <v>900</v>
      </c>
      <c r="H26" s="134">
        <v>6.08E-2</v>
      </c>
    </row>
    <row r="27" spans="1:8" x14ac:dyDescent="0.25">
      <c r="A27" s="144" t="s">
        <v>256</v>
      </c>
      <c r="B27" s="52">
        <v>63500</v>
      </c>
      <c r="C27" s="52">
        <v>64000</v>
      </c>
      <c r="D27" s="52">
        <v>61400</v>
      </c>
      <c r="E27" s="150">
        <v>-500</v>
      </c>
      <c r="F27" s="134">
        <v>-7.7999999999999996E-3</v>
      </c>
      <c r="G27" s="150">
        <v>2100</v>
      </c>
      <c r="H27" s="134">
        <v>3.4200000000000001E-2</v>
      </c>
    </row>
    <row r="28" spans="1:8" x14ac:dyDescent="0.25">
      <c r="A28" s="144" t="s">
        <v>257</v>
      </c>
      <c r="B28" s="52">
        <v>3100</v>
      </c>
      <c r="C28" s="52">
        <v>3100</v>
      </c>
      <c r="D28" s="52">
        <v>3100</v>
      </c>
      <c r="E28" s="150">
        <v>0</v>
      </c>
      <c r="F28" s="134">
        <v>0</v>
      </c>
      <c r="G28" s="150">
        <v>0</v>
      </c>
      <c r="H28" s="134">
        <v>0</v>
      </c>
    </row>
    <row r="29" spans="1:8" x14ac:dyDescent="0.25">
      <c r="A29" s="144" t="s">
        <v>258</v>
      </c>
      <c r="B29" s="52">
        <v>15400</v>
      </c>
      <c r="C29" s="52">
        <v>15900</v>
      </c>
      <c r="D29" s="52">
        <v>14500</v>
      </c>
      <c r="E29" s="150">
        <v>-500</v>
      </c>
      <c r="F29" s="134">
        <v>-3.1399999999999997E-2</v>
      </c>
      <c r="G29" s="150">
        <v>900</v>
      </c>
      <c r="H29" s="134">
        <v>6.2100000000000002E-2</v>
      </c>
    </row>
    <row r="30" spans="1:8" x14ac:dyDescent="0.25">
      <c r="A30" s="144" t="s">
        <v>261</v>
      </c>
      <c r="B30" s="52">
        <v>45000</v>
      </c>
      <c r="C30" s="52">
        <v>45000</v>
      </c>
      <c r="D30" s="52">
        <v>43800</v>
      </c>
      <c r="E30" s="150">
        <v>0</v>
      </c>
      <c r="F30" s="134">
        <v>0</v>
      </c>
      <c r="G30" s="150">
        <v>1200</v>
      </c>
      <c r="H30" s="134">
        <v>2.7400000000000001E-2</v>
      </c>
    </row>
    <row r="32" spans="1:8" x14ac:dyDescent="0.25">
      <c r="A32" t="s">
        <v>64</v>
      </c>
    </row>
    <row r="48" spans="6:8" s="144" customFormat="1" x14ac:dyDescent="0.25">
      <c r="F48" s="136"/>
      <c r="H48" s="136"/>
    </row>
    <row r="49" spans="6:8" s="144" customFormat="1" x14ac:dyDescent="0.25">
      <c r="F49" s="136"/>
      <c r="H49" s="136"/>
    </row>
    <row r="52" spans="6:8" s="144" customFormat="1" x14ac:dyDescent="0.25">
      <c r="F52" s="136"/>
      <c r="H52" s="136"/>
    </row>
    <row r="53" spans="6:8" s="144" customFormat="1" x14ac:dyDescent="0.25">
      <c r="F53" s="136"/>
      <c r="H53" s="136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00B050"/>
  </sheetPr>
  <dimension ref="A1:J30"/>
  <sheetViews>
    <sheetView zoomScale="80" zoomScaleNormal="80" workbookViewId="0"/>
  </sheetViews>
  <sheetFormatPr defaultRowHeight="15" x14ac:dyDescent="0.25"/>
  <cols>
    <col min="1" max="1" width="44.140625" bestFit="1" customWidth="1"/>
    <col min="2" max="4" width="11.5703125" bestFit="1" customWidth="1"/>
    <col min="6" max="6" width="9.140625" style="136"/>
    <col min="8" max="8" width="9.140625" style="136"/>
    <col min="10" max="10" width="43.85546875" bestFit="1" customWidth="1"/>
  </cols>
  <sheetData>
    <row r="1" spans="1:10" x14ac:dyDescent="0.25">
      <c r="A1" t="s">
        <v>312</v>
      </c>
      <c r="E1" s="263" t="s">
        <v>23</v>
      </c>
      <c r="F1" s="263"/>
      <c r="G1" s="263"/>
      <c r="H1" s="263"/>
    </row>
    <row r="2" spans="1:10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0" x14ac:dyDescent="0.25">
      <c r="A3" s="20" t="s">
        <v>194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0" x14ac:dyDescent="0.25">
      <c r="A5" s="144" t="s">
        <v>29</v>
      </c>
      <c r="B5" s="52">
        <v>177300</v>
      </c>
      <c r="C5" s="52">
        <v>180500</v>
      </c>
      <c r="D5" s="52">
        <v>174400</v>
      </c>
      <c r="E5" s="150">
        <v>-3200</v>
      </c>
      <c r="F5" s="134">
        <v>-1.77E-2</v>
      </c>
      <c r="G5" s="150">
        <v>2900</v>
      </c>
      <c r="H5" s="134">
        <v>1.66E-2</v>
      </c>
      <c r="J5" s="144"/>
    </row>
    <row r="6" spans="1:10" x14ac:dyDescent="0.25">
      <c r="A6" s="144" t="s">
        <v>198</v>
      </c>
      <c r="B6" s="52">
        <v>152600</v>
      </c>
      <c r="C6" s="52">
        <v>155600</v>
      </c>
      <c r="D6" s="52">
        <v>150400</v>
      </c>
      <c r="E6" s="150">
        <v>-3000</v>
      </c>
      <c r="F6" s="134">
        <v>-1.9300000000000001E-2</v>
      </c>
      <c r="G6" s="150">
        <v>2200</v>
      </c>
      <c r="H6" s="134">
        <v>1.46E-2</v>
      </c>
      <c r="J6" s="144"/>
    </row>
    <row r="7" spans="1:10" x14ac:dyDescent="0.25">
      <c r="A7" s="144" t="s">
        <v>199</v>
      </c>
      <c r="B7" s="52">
        <v>15500</v>
      </c>
      <c r="C7" s="52">
        <v>15700</v>
      </c>
      <c r="D7" s="52">
        <v>15700</v>
      </c>
      <c r="E7" s="150">
        <v>-200</v>
      </c>
      <c r="F7" s="134">
        <v>-1.2699999999999999E-2</v>
      </c>
      <c r="G7" s="150">
        <v>-200</v>
      </c>
      <c r="H7" s="134">
        <v>-1.2699999999999999E-2</v>
      </c>
      <c r="J7" s="144"/>
    </row>
    <row r="8" spans="1:10" x14ac:dyDescent="0.25">
      <c r="A8" s="144" t="s">
        <v>213</v>
      </c>
      <c r="B8" s="52">
        <v>161800</v>
      </c>
      <c r="C8" s="52">
        <v>164800</v>
      </c>
      <c r="D8" s="52">
        <v>158700</v>
      </c>
      <c r="E8" s="150">
        <v>-3000</v>
      </c>
      <c r="F8" s="134">
        <v>-1.8200000000000001E-2</v>
      </c>
      <c r="G8" s="150">
        <v>3100</v>
      </c>
      <c r="H8" s="134">
        <v>1.95E-2</v>
      </c>
      <c r="J8" s="144"/>
    </row>
    <row r="9" spans="1:10" x14ac:dyDescent="0.25">
      <c r="A9" s="144" t="s">
        <v>214</v>
      </c>
      <c r="B9" s="52">
        <v>137100</v>
      </c>
      <c r="C9" s="52">
        <v>139900</v>
      </c>
      <c r="D9" s="52">
        <v>134700</v>
      </c>
      <c r="E9" s="150">
        <v>-2800</v>
      </c>
      <c r="F9" s="134">
        <v>-0.02</v>
      </c>
      <c r="G9" s="150">
        <v>2400</v>
      </c>
      <c r="H9" s="134">
        <v>1.78E-2</v>
      </c>
      <c r="J9" s="144"/>
    </row>
    <row r="10" spans="1:10" x14ac:dyDescent="0.25">
      <c r="A10" s="144" t="s">
        <v>200</v>
      </c>
      <c r="B10" s="52">
        <v>10500</v>
      </c>
      <c r="C10" s="52">
        <v>10700</v>
      </c>
      <c r="D10" s="52">
        <v>10800</v>
      </c>
      <c r="E10" s="150">
        <v>-200</v>
      </c>
      <c r="F10" s="134">
        <v>-1.8700000000000001E-2</v>
      </c>
      <c r="G10" s="150">
        <v>-300</v>
      </c>
      <c r="H10" s="134">
        <v>-2.7799999999999998E-2</v>
      </c>
      <c r="J10" s="144"/>
    </row>
    <row r="11" spans="1:10" x14ac:dyDescent="0.25">
      <c r="A11" s="144" t="s">
        <v>206</v>
      </c>
      <c r="B11" s="52">
        <v>5000</v>
      </c>
      <c r="C11" s="52">
        <v>5000</v>
      </c>
      <c r="D11" s="52">
        <v>4900</v>
      </c>
      <c r="E11" s="150">
        <v>0</v>
      </c>
      <c r="F11" s="134">
        <v>0</v>
      </c>
      <c r="G11" s="150">
        <v>100</v>
      </c>
      <c r="H11" s="134">
        <v>2.0400000000000001E-2</v>
      </c>
      <c r="J11" s="144"/>
    </row>
    <row r="12" spans="1:10" x14ac:dyDescent="0.25">
      <c r="A12" s="144" t="s">
        <v>215</v>
      </c>
      <c r="B12" s="52">
        <v>41300</v>
      </c>
      <c r="C12" s="52">
        <v>41200</v>
      </c>
      <c r="D12" s="52">
        <v>41400</v>
      </c>
      <c r="E12" s="150">
        <v>100</v>
      </c>
      <c r="F12" s="134">
        <v>2.3999999999999998E-3</v>
      </c>
      <c r="G12" s="150">
        <v>-100</v>
      </c>
      <c r="H12" s="134">
        <v>-2.3999999999999998E-3</v>
      </c>
      <c r="J12" s="144"/>
    </row>
    <row r="13" spans="1:10" x14ac:dyDescent="0.25">
      <c r="A13" s="144" t="s">
        <v>216</v>
      </c>
      <c r="B13" s="52">
        <v>3600</v>
      </c>
      <c r="C13" s="52">
        <v>3600</v>
      </c>
      <c r="D13" s="52">
        <v>3400</v>
      </c>
      <c r="E13" s="150">
        <v>0</v>
      </c>
      <c r="F13" s="134">
        <v>0</v>
      </c>
      <c r="G13" s="150">
        <v>200</v>
      </c>
      <c r="H13" s="134">
        <v>5.8799999999999998E-2</v>
      </c>
      <c r="J13" s="144"/>
    </row>
    <row r="14" spans="1:10" x14ac:dyDescent="0.25">
      <c r="A14" s="144" t="s">
        <v>219</v>
      </c>
      <c r="B14" s="52">
        <v>32700</v>
      </c>
      <c r="C14" s="52">
        <v>32600</v>
      </c>
      <c r="D14" s="52">
        <v>33000</v>
      </c>
      <c r="E14" s="150">
        <v>100</v>
      </c>
      <c r="F14" s="134">
        <v>3.0999999999999999E-3</v>
      </c>
      <c r="G14" s="150">
        <v>-300</v>
      </c>
      <c r="H14" s="134">
        <v>-9.1000000000000004E-3</v>
      </c>
      <c r="J14" s="144"/>
    </row>
    <row r="15" spans="1:10" x14ac:dyDescent="0.25">
      <c r="A15" s="144" t="s">
        <v>225</v>
      </c>
      <c r="B15" s="52">
        <v>5000</v>
      </c>
      <c r="C15" s="52">
        <v>5000</v>
      </c>
      <c r="D15" s="52">
        <v>5000</v>
      </c>
      <c r="E15" s="150">
        <v>0</v>
      </c>
      <c r="F15" s="134">
        <v>0</v>
      </c>
      <c r="G15" s="150">
        <v>0</v>
      </c>
      <c r="H15" s="134">
        <v>0</v>
      </c>
      <c r="J15" s="144"/>
    </row>
    <row r="16" spans="1:10" x14ac:dyDescent="0.25">
      <c r="A16" s="144" t="s">
        <v>228</v>
      </c>
      <c r="B16" s="52">
        <v>2500</v>
      </c>
      <c r="C16" s="52">
        <v>2500</v>
      </c>
      <c r="D16" s="52">
        <v>2400</v>
      </c>
      <c r="E16" s="150">
        <v>0</v>
      </c>
      <c r="F16" s="134">
        <v>0</v>
      </c>
      <c r="G16" s="150">
        <v>100</v>
      </c>
      <c r="H16" s="134">
        <v>4.1700000000000001E-2</v>
      </c>
      <c r="J16" s="144"/>
    </row>
    <row r="17" spans="1:10" x14ac:dyDescent="0.25">
      <c r="A17" s="144" t="s">
        <v>229</v>
      </c>
      <c r="B17" s="52">
        <v>10100</v>
      </c>
      <c r="C17" s="52">
        <v>10400</v>
      </c>
      <c r="D17" s="52">
        <v>10100</v>
      </c>
      <c r="E17" s="150">
        <v>-300</v>
      </c>
      <c r="F17" s="134">
        <v>-2.8799999999999999E-2</v>
      </c>
      <c r="G17" s="150">
        <v>0</v>
      </c>
      <c r="H17" s="134">
        <v>0</v>
      </c>
      <c r="J17" s="144"/>
    </row>
    <row r="18" spans="1:10" x14ac:dyDescent="0.25">
      <c r="A18" s="144" t="s">
        <v>233</v>
      </c>
      <c r="B18" s="52">
        <v>17500</v>
      </c>
      <c r="C18" s="52">
        <v>17900</v>
      </c>
      <c r="D18" s="52">
        <v>17100</v>
      </c>
      <c r="E18" s="150">
        <v>-400</v>
      </c>
      <c r="F18" s="134">
        <v>-2.23E-2</v>
      </c>
      <c r="G18" s="150">
        <v>400</v>
      </c>
      <c r="H18" s="134">
        <v>2.3400000000000001E-2</v>
      </c>
      <c r="J18" s="144"/>
    </row>
    <row r="19" spans="1:10" x14ac:dyDescent="0.25">
      <c r="A19" s="144" t="s">
        <v>241</v>
      </c>
      <c r="B19" s="52">
        <v>20800</v>
      </c>
      <c r="C19" s="52">
        <v>20800</v>
      </c>
      <c r="D19" s="52">
        <v>19900</v>
      </c>
      <c r="E19" s="150">
        <v>0</v>
      </c>
      <c r="F19" s="134">
        <v>0</v>
      </c>
      <c r="G19" s="150">
        <v>900</v>
      </c>
      <c r="H19" s="134">
        <v>4.5199999999999997E-2</v>
      </c>
      <c r="J19" s="144"/>
    </row>
    <row r="20" spans="1:10" x14ac:dyDescent="0.25">
      <c r="A20" s="144" t="s">
        <v>247</v>
      </c>
      <c r="B20" s="52">
        <v>38000</v>
      </c>
      <c r="C20" s="52">
        <v>40100</v>
      </c>
      <c r="D20" s="52">
        <v>37100</v>
      </c>
      <c r="E20" s="150">
        <v>-2100</v>
      </c>
      <c r="F20" s="134">
        <v>-5.2400000000000002E-2</v>
      </c>
      <c r="G20" s="150">
        <v>900</v>
      </c>
      <c r="H20" s="134">
        <v>2.4299999999999999E-2</v>
      </c>
      <c r="J20" s="144"/>
    </row>
    <row r="21" spans="1:10" x14ac:dyDescent="0.25">
      <c r="A21" s="144" t="s">
        <v>250</v>
      </c>
      <c r="B21" s="52">
        <v>32200</v>
      </c>
      <c r="C21" s="52">
        <v>34500</v>
      </c>
      <c r="D21" s="52">
        <v>31100</v>
      </c>
      <c r="E21" s="150">
        <v>-2300</v>
      </c>
      <c r="F21" s="134">
        <v>-6.6699999999999995E-2</v>
      </c>
      <c r="G21" s="150">
        <v>1100</v>
      </c>
      <c r="H21" s="134">
        <v>3.5400000000000001E-2</v>
      </c>
      <c r="J21" s="144"/>
    </row>
    <row r="22" spans="1:10" x14ac:dyDescent="0.25">
      <c r="A22" s="144" t="s">
        <v>252</v>
      </c>
      <c r="B22" s="52">
        <v>23900</v>
      </c>
      <c r="C22" s="52">
        <v>25800</v>
      </c>
      <c r="D22" s="52">
        <v>23900</v>
      </c>
      <c r="E22" s="150">
        <v>-1900</v>
      </c>
      <c r="F22" s="134">
        <v>-7.3599999999999999E-2</v>
      </c>
      <c r="G22" s="150">
        <v>0</v>
      </c>
      <c r="H22" s="134">
        <v>0</v>
      </c>
      <c r="J22" s="144"/>
    </row>
    <row r="23" spans="1:10" x14ac:dyDescent="0.25">
      <c r="A23" s="144" t="s">
        <v>253</v>
      </c>
      <c r="B23" s="52">
        <v>6900</v>
      </c>
      <c r="C23" s="52">
        <v>7000</v>
      </c>
      <c r="D23" s="52">
        <v>6700</v>
      </c>
      <c r="E23" s="150">
        <v>-100</v>
      </c>
      <c r="F23" s="134">
        <v>-1.43E-2</v>
      </c>
      <c r="G23" s="150">
        <v>200</v>
      </c>
      <c r="H23" s="134">
        <v>2.9899999999999999E-2</v>
      </c>
      <c r="J23" s="144"/>
    </row>
    <row r="24" spans="1:10" x14ac:dyDescent="0.25">
      <c r="A24" s="144" t="s">
        <v>256</v>
      </c>
      <c r="B24" s="52">
        <v>24700</v>
      </c>
      <c r="C24" s="52">
        <v>24900</v>
      </c>
      <c r="D24" s="52">
        <v>24000</v>
      </c>
      <c r="E24" s="150">
        <v>-200</v>
      </c>
      <c r="F24" s="134">
        <v>-8.0000000000000002E-3</v>
      </c>
      <c r="G24" s="150">
        <v>700</v>
      </c>
      <c r="H24" s="134">
        <v>2.92E-2</v>
      </c>
      <c r="J24" s="144"/>
    </row>
    <row r="25" spans="1:10" x14ac:dyDescent="0.25">
      <c r="A25" s="144" t="s">
        <v>257</v>
      </c>
      <c r="B25" s="52">
        <v>1600</v>
      </c>
      <c r="C25" s="52">
        <v>1600</v>
      </c>
      <c r="D25" s="52">
        <v>1400</v>
      </c>
      <c r="E25" s="150">
        <v>0</v>
      </c>
      <c r="F25" s="134">
        <v>0</v>
      </c>
      <c r="G25" s="150">
        <v>200</v>
      </c>
      <c r="H25" s="134">
        <v>0.1429</v>
      </c>
      <c r="J25" s="144"/>
    </row>
    <row r="26" spans="1:10" x14ac:dyDescent="0.25">
      <c r="A26" s="144" t="s">
        <v>258</v>
      </c>
      <c r="B26" s="52">
        <v>5100</v>
      </c>
      <c r="C26" s="52">
        <v>5100</v>
      </c>
      <c r="D26" s="52">
        <v>5000</v>
      </c>
      <c r="E26" s="150">
        <v>0</v>
      </c>
      <c r="F26" s="134">
        <v>0</v>
      </c>
      <c r="G26" s="150">
        <v>100</v>
      </c>
      <c r="H26" s="134">
        <v>0.02</v>
      </c>
      <c r="J26" s="144"/>
    </row>
    <row r="27" spans="1:10" x14ac:dyDescent="0.25">
      <c r="A27" s="144" t="s">
        <v>261</v>
      </c>
      <c r="B27" s="52">
        <v>18000</v>
      </c>
      <c r="C27" s="52">
        <v>18200</v>
      </c>
      <c r="D27" s="52">
        <v>17600</v>
      </c>
      <c r="E27" s="150">
        <v>-200</v>
      </c>
      <c r="F27" s="134">
        <v>-1.0999999999999999E-2</v>
      </c>
      <c r="G27" s="150">
        <v>400</v>
      </c>
      <c r="H27" s="134">
        <v>2.2700000000000001E-2</v>
      </c>
      <c r="J27" s="144"/>
    </row>
    <row r="28" spans="1:10" x14ac:dyDescent="0.25">
      <c r="B28" s="52"/>
      <c r="C28" s="52"/>
      <c r="D28" s="52"/>
      <c r="E28" s="87"/>
      <c r="G28" s="87"/>
    </row>
    <row r="29" spans="1:10" x14ac:dyDescent="0.25">
      <c r="B29" s="52"/>
      <c r="C29" s="52"/>
      <c r="D29" s="52"/>
      <c r="E29" s="87"/>
      <c r="G29" s="87"/>
    </row>
    <row r="30" spans="1:10" x14ac:dyDescent="0.25">
      <c r="A30" t="s">
        <v>64</v>
      </c>
      <c r="B30" s="52"/>
      <c r="C30" s="52"/>
      <c r="D30" s="52"/>
      <c r="E30" s="87"/>
      <c r="G30" s="8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00B050"/>
  </sheetPr>
  <dimension ref="A1:K43"/>
  <sheetViews>
    <sheetView workbookViewId="0">
      <selection activeCell="N21" sqref="N21"/>
    </sheetView>
  </sheetViews>
  <sheetFormatPr defaultRowHeight="15" x14ac:dyDescent="0.25"/>
  <cols>
    <col min="1" max="1" width="39.42578125" bestFit="1" customWidth="1"/>
    <col min="2" max="4" width="11.5703125" bestFit="1" customWidth="1"/>
    <col min="6" max="6" width="9.140625" style="136"/>
    <col min="8" max="8" width="9.140625" style="136"/>
  </cols>
  <sheetData>
    <row r="1" spans="1:11" x14ac:dyDescent="0.25">
      <c r="A1" t="s">
        <v>311</v>
      </c>
      <c r="E1" s="263" t="s">
        <v>23</v>
      </c>
      <c r="F1" s="263"/>
      <c r="G1" s="263"/>
      <c r="H1" s="263"/>
    </row>
    <row r="2" spans="1:11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1" x14ac:dyDescent="0.25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1" x14ac:dyDescent="0.25">
      <c r="A5" s="144" t="s">
        <v>29</v>
      </c>
      <c r="B5" s="52">
        <v>171200</v>
      </c>
      <c r="C5" s="52">
        <v>171000</v>
      </c>
      <c r="D5" s="52">
        <v>167100</v>
      </c>
      <c r="E5" s="150">
        <v>200</v>
      </c>
      <c r="F5" s="134">
        <v>1.1999999999999999E-3</v>
      </c>
      <c r="G5" s="150">
        <v>4100</v>
      </c>
      <c r="H5" s="134">
        <v>2.4500000000000001E-2</v>
      </c>
      <c r="J5" s="144"/>
      <c r="K5" s="144"/>
    </row>
    <row r="6" spans="1:11" x14ac:dyDescent="0.25">
      <c r="A6" s="144" t="s">
        <v>198</v>
      </c>
      <c r="B6" s="52">
        <v>143100</v>
      </c>
      <c r="C6" s="52">
        <v>142900</v>
      </c>
      <c r="D6" s="52">
        <v>139800</v>
      </c>
      <c r="E6" s="150">
        <v>200</v>
      </c>
      <c r="F6" s="134">
        <v>1.4E-3</v>
      </c>
      <c r="G6" s="150">
        <v>3300</v>
      </c>
      <c r="H6" s="134">
        <v>2.3599999999999999E-2</v>
      </c>
      <c r="J6" s="144"/>
      <c r="K6" s="144"/>
    </row>
    <row r="7" spans="1:11" x14ac:dyDescent="0.25">
      <c r="A7" s="144" t="s">
        <v>199</v>
      </c>
      <c r="B7" s="52">
        <v>45900</v>
      </c>
      <c r="C7" s="52">
        <v>46000</v>
      </c>
      <c r="D7" s="52">
        <v>45000</v>
      </c>
      <c r="E7" s="150">
        <v>-100</v>
      </c>
      <c r="F7" s="134">
        <v>-2.2000000000000001E-3</v>
      </c>
      <c r="G7" s="150">
        <v>900</v>
      </c>
      <c r="H7" s="134">
        <v>0.02</v>
      </c>
      <c r="J7" s="144"/>
      <c r="K7" s="144"/>
    </row>
    <row r="8" spans="1:11" x14ac:dyDescent="0.25">
      <c r="A8" s="144" t="s">
        <v>213</v>
      </c>
      <c r="B8" s="52">
        <v>125300</v>
      </c>
      <c r="C8" s="52">
        <v>125000</v>
      </c>
      <c r="D8" s="52">
        <v>122100</v>
      </c>
      <c r="E8" s="150">
        <v>300</v>
      </c>
      <c r="F8" s="134">
        <v>2.3999999999999998E-3</v>
      </c>
      <c r="G8" s="150">
        <v>3200</v>
      </c>
      <c r="H8" s="134">
        <v>2.6200000000000001E-2</v>
      </c>
      <c r="J8" s="144"/>
      <c r="K8" s="144"/>
    </row>
    <row r="9" spans="1:11" x14ac:dyDescent="0.25">
      <c r="A9" s="144" t="s">
        <v>214</v>
      </c>
      <c r="B9" s="52">
        <v>97200</v>
      </c>
      <c r="C9" s="52">
        <v>96900</v>
      </c>
      <c r="D9" s="52">
        <v>94800</v>
      </c>
      <c r="E9" s="150">
        <v>300</v>
      </c>
      <c r="F9" s="134">
        <v>3.0999999999999999E-3</v>
      </c>
      <c r="G9" s="150">
        <v>2400</v>
      </c>
      <c r="H9" s="134">
        <v>2.53E-2</v>
      </c>
      <c r="J9" s="144"/>
      <c r="K9" s="144"/>
    </row>
    <row r="10" spans="1:11" x14ac:dyDescent="0.25">
      <c r="A10" s="144" t="s">
        <v>200</v>
      </c>
      <c r="B10" s="52">
        <v>7100</v>
      </c>
      <c r="C10" s="52">
        <v>7200</v>
      </c>
      <c r="D10" s="52">
        <v>7400</v>
      </c>
      <c r="E10" s="150">
        <v>-100</v>
      </c>
      <c r="F10" s="134">
        <v>-1.3899999999999999E-2</v>
      </c>
      <c r="G10" s="150">
        <v>-300</v>
      </c>
      <c r="H10" s="134">
        <v>-4.0500000000000001E-2</v>
      </c>
      <c r="J10" s="144"/>
      <c r="K10" s="144"/>
    </row>
    <row r="11" spans="1:11" x14ac:dyDescent="0.25">
      <c r="A11" s="144" t="s">
        <v>206</v>
      </c>
      <c r="B11" s="52">
        <v>38800</v>
      </c>
      <c r="C11" s="52">
        <v>38800</v>
      </c>
      <c r="D11" s="52">
        <v>37600</v>
      </c>
      <c r="E11" s="150">
        <v>0</v>
      </c>
      <c r="F11" s="134">
        <v>0</v>
      </c>
      <c r="G11" s="150">
        <v>1200</v>
      </c>
      <c r="H11" s="134">
        <v>3.1899999999999998E-2</v>
      </c>
      <c r="J11" s="144"/>
      <c r="K11" s="144"/>
    </row>
    <row r="12" spans="1:11" x14ac:dyDescent="0.25">
      <c r="A12" s="144" t="s">
        <v>207</v>
      </c>
      <c r="B12" s="52">
        <v>26700</v>
      </c>
      <c r="C12" s="52">
        <v>26800</v>
      </c>
      <c r="D12" s="52">
        <v>26100</v>
      </c>
      <c r="E12" s="150">
        <v>-100</v>
      </c>
      <c r="F12" s="134">
        <v>-3.7000000000000002E-3</v>
      </c>
      <c r="G12" s="150">
        <v>600</v>
      </c>
      <c r="H12" s="134">
        <v>2.3E-2</v>
      </c>
      <c r="J12" s="144"/>
      <c r="K12" s="144"/>
    </row>
    <row r="13" spans="1:11" x14ac:dyDescent="0.25">
      <c r="A13" s="144" t="s">
        <v>210</v>
      </c>
      <c r="B13" s="52">
        <v>12100</v>
      </c>
      <c r="C13" s="52">
        <v>12000</v>
      </c>
      <c r="D13" s="52">
        <v>11500</v>
      </c>
      <c r="E13" s="150">
        <v>100</v>
      </c>
      <c r="F13" s="134">
        <v>8.3000000000000001E-3</v>
      </c>
      <c r="G13" s="150">
        <v>600</v>
      </c>
      <c r="H13" s="134">
        <v>5.2200000000000003E-2</v>
      </c>
      <c r="J13" s="144"/>
      <c r="K13" s="144"/>
    </row>
    <row r="14" spans="1:11" x14ac:dyDescent="0.25">
      <c r="A14" s="144" t="s">
        <v>225</v>
      </c>
      <c r="B14" s="52">
        <v>38400</v>
      </c>
      <c r="C14" s="52">
        <v>37600</v>
      </c>
      <c r="D14" s="52">
        <v>37400</v>
      </c>
      <c r="E14" s="150">
        <v>800</v>
      </c>
      <c r="F14" s="134">
        <v>2.1299999999999999E-2</v>
      </c>
      <c r="G14" s="150">
        <v>1000</v>
      </c>
      <c r="H14" s="134">
        <v>2.6700000000000002E-2</v>
      </c>
      <c r="J14" s="144"/>
      <c r="K14" s="144"/>
    </row>
    <row r="15" spans="1:11" x14ac:dyDescent="0.25">
      <c r="A15" s="144" t="s">
        <v>216</v>
      </c>
      <c r="B15" s="52">
        <v>8400</v>
      </c>
      <c r="C15" s="52">
        <v>8400</v>
      </c>
      <c r="D15" s="52">
        <v>8100</v>
      </c>
      <c r="E15" s="150">
        <v>0</v>
      </c>
      <c r="F15" s="134">
        <v>0</v>
      </c>
      <c r="G15" s="150">
        <v>300</v>
      </c>
      <c r="H15" s="134">
        <v>3.6999999999999998E-2</v>
      </c>
      <c r="J15" s="144"/>
      <c r="K15" s="144"/>
    </row>
    <row r="16" spans="1:11" x14ac:dyDescent="0.25">
      <c r="A16" s="144" t="s">
        <v>219</v>
      </c>
      <c r="B16" s="52">
        <v>16500</v>
      </c>
      <c r="C16" s="52">
        <v>16100</v>
      </c>
      <c r="D16" s="52">
        <v>16400</v>
      </c>
      <c r="E16" s="150">
        <v>400</v>
      </c>
      <c r="F16" s="134">
        <v>2.4799999999999999E-2</v>
      </c>
      <c r="G16" s="150">
        <v>100</v>
      </c>
      <c r="H16" s="134">
        <v>6.1000000000000004E-3</v>
      </c>
      <c r="J16" s="144"/>
      <c r="K16" s="144"/>
    </row>
    <row r="17" spans="1:11" x14ac:dyDescent="0.25">
      <c r="A17" s="144" t="s">
        <v>225</v>
      </c>
      <c r="B17" s="52">
        <v>13500</v>
      </c>
      <c r="C17" s="52">
        <v>13100</v>
      </c>
      <c r="D17" s="52">
        <v>12900</v>
      </c>
      <c r="E17" s="150">
        <v>400</v>
      </c>
      <c r="F17" s="134">
        <v>3.0499999999999999E-2</v>
      </c>
      <c r="G17" s="150">
        <v>600</v>
      </c>
      <c r="H17" s="134">
        <v>4.65E-2</v>
      </c>
      <c r="J17" s="144"/>
      <c r="K17" s="144"/>
    </row>
    <row r="18" spans="1:11" x14ac:dyDescent="0.25">
      <c r="A18" s="144" t="s">
        <v>228</v>
      </c>
      <c r="B18" s="52">
        <v>700</v>
      </c>
      <c r="C18" s="52">
        <v>700</v>
      </c>
      <c r="D18" s="52">
        <v>700</v>
      </c>
      <c r="E18" s="150">
        <v>0</v>
      </c>
      <c r="F18" s="134">
        <v>0</v>
      </c>
      <c r="G18" s="150">
        <v>0</v>
      </c>
      <c r="H18" s="134">
        <v>0</v>
      </c>
      <c r="J18" s="144"/>
      <c r="K18" s="144"/>
    </row>
    <row r="19" spans="1:11" x14ac:dyDescent="0.25">
      <c r="A19" s="144" t="s">
        <v>229</v>
      </c>
      <c r="B19" s="52">
        <v>5100</v>
      </c>
      <c r="C19" s="52">
        <v>5100</v>
      </c>
      <c r="D19" s="52">
        <v>5000</v>
      </c>
      <c r="E19" s="150">
        <v>0</v>
      </c>
      <c r="F19" s="134">
        <v>0</v>
      </c>
      <c r="G19" s="150">
        <v>100</v>
      </c>
      <c r="H19" s="134">
        <v>0.02</v>
      </c>
      <c r="J19" s="144"/>
      <c r="K19" s="144"/>
    </row>
    <row r="20" spans="1:11" x14ac:dyDescent="0.25">
      <c r="A20" s="144" t="s">
        <v>233</v>
      </c>
      <c r="B20" s="52">
        <v>18300</v>
      </c>
      <c r="C20" s="52">
        <v>18600</v>
      </c>
      <c r="D20" s="52">
        <v>18100</v>
      </c>
      <c r="E20" s="150">
        <v>-300</v>
      </c>
      <c r="F20" s="134">
        <v>-1.61E-2</v>
      </c>
      <c r="G20" s="150">
        <v>200</v>
      </c>
      <c r="H20" s="134">
        <v>1.0999999999999999E-2</v>
      </c>
      <c r="J20" s="144"/>
      <c r="K20" s="144"/>
    </row>
    <row r="21" spans="1:11" x14ac:dyDescent="0.25">
      <c r="A21" s="144" t="s">
        <v>241</v>
      </c>
      <c r="B21" s="52">
        <v>15300</v>
      </c>
      <c r="C21" s="52">
        <v>15200</v>
      </c>
      <c r="D21" s="52">
        <v>14800</v>
      </c>
      <c r="E21" s="150">
        <v>100</v>
      </c>
      <c r="F21" s="134">
        <v>6.6E-3</v>
      </c>
      <c r="G21" s="150">
        <v>500</v>
      </c>
      <c r="H21" s="134">
        <v>3.3799999999999997E-2</v>
      </c>
      <c r="J21" s="144"/>
      <c r="K21" s="144"/>
    </row>
    <row r="22" spans="1:11" x14ac:dyDescent="0.25">
      <c r="A22" s="144" t="s">
        <v>247</v>
      </c>
      <c r="B22" s="52">
        <v>13900</v>
      </c>
      <c r="C22" s="52">
        <v>14200</v>
      </c>
      <c r="D22" s="52">
        <v>13600</v>
      </c>
      <c r="E22" s="150">
        <v>-300</v>
      </c>
      <c r="F22" s="134">
        <v>-2.1100000000000001E-2</v>
      </c>
      <c r="G22" s="150">
        <v>300</v>
      </c>
      <c r="H22" s="134">
        <v>2.2100000000000002E-2</v>
      </c>
      <c r="J22" s="144"/>
      <c r="K22" s="144"/>
    </row>
    <row r="23" spans="1:11" x14ac:dyDescent="0.25">
      <c r="A23" s="144" t="s">
        <v>253</v>
      </c>
      <c r="B23" s="52">
        <v>5500</v>
      </c>
      <c r="C23" s="52">
        <v>5500</v>
      </c>
      <c r="D23" s="52">
        <v>5200</v>
      </c>
      <c r="E23" s="150">
        <v>0</v>
      </c>
      <c r="F23" s="134">
        <v>0</v>
      </c>
      <c r="G23" s="150">
        <v>300</v>
      </c>
      <c r="H23" s="134">
        <v>5.7700000000000001E-2</v>
      </c>
      <c r="J23" s="144"/>
      <c r="K23" s="144"/>
    </row>
    <row r="24" spans="1:11" x14ac:dyDescent="0.25">
      <c r="A24" s="144" t="s">
        <v>256</v>
      </c>
      <c r="B24" s="52">
        <v>28100</v>
      </c>
      <c r="C24" s="52">
        <v>28100</v>
      </c>
      <c r="D24" s="52">
        <v>27300</v>
      </c>
      <c r="E24" s="150">
        <v>0</v>
      </c>
      <c r="F24" s="134">
        <v>0</v>
      </c>
      <c r="G24" s="150">
        <v>800</v>
      </c>
      <c r="H24" s="134">
        <v>2.93E-2</v>
      </c>
      <c r="J24" s="144"/>
      <c r="K24" s="144"/>
    </row>
    <row r="25" spans="1:11" x14ac:dyDescent="0.25">
      <c r="A25" s="144" t="s">
        <v>257</v>
      </c>
      <c r="B25" s="52">
        <v>700</v>
      </c>
      <c r="C25" s="52">
        <v>700</v>
      </c>
      <c r="D25" s="52">
        <v>600</v>
      </c>
      <c r="E25" s="150">
        <v>0</v>
      </c>
      <c r="F25" s="134">
        <v>0</v>
      </c>
      <c r="G25" s="150">
        <v>100</v>
      </c>
      <c r="H25" s="134">
        <v>0.16669999999999999</v>
      </c>
      <c r="J25" s="144"/>
      <c r="K25" s="144"/>
    </row>
    <row r="26" spans="1:11" x14ac:dyDescent="0.25">
      <c r="A26" s="144" t="s">
        <v>258</v>
      </c>
      <c r="B26" s="52">
        <v>4100</v>
      </c>
      <c r="C26" s="52">
        <v>4100</v>
      </c>
      <c r="D26" s="52">
        <v>4000</v>
      </c>
      <c r="E26" s="150">
        <v>0</v>
      </c>
      <c r="F26" s="134">
        <v>0</v>
      </c>
      <c r="G26" s="150">
        <v>100</v>
      </c>
      <c r="H26" s="134">
        <v>2.5000000000000001E-2</v>
      </c>
      <c r="J26" s="144"/>
      <c r="K26" s="144"/>
    </row>
    <row r="27" spans="1:11" x14ac:dyDescent="0.25">
      <c r="A27" s="144" t="s">
        <v>261</v>
      </c>
      <c r="B27" s="52">
        <v>23300</v>
      </c>
      <c r="C27" s="52">
        <v>23300</v>
      </c>
      <c r="D27" s="52">
        <v>22700</v>
      </c>
      <c r="E27" s="150">
        <v>0</v>
      </c>
      <c r="F27" s="134">
        <v>0</v>
      </c>
      <c r="G27" s="150">
        <v>600</v>
      </c>
      <c r="H27" s="134">
        <v>2.64E-2</v>
      </c>
      <c r="K27" s="144"/>
    </row>
    <row r="29" spans="1:11" x14ac:dyDescent="0.25">
      <c r="A29" t="s">
        <v>64</v>
      </c>
    </row>
    <row r="43" spans="6:8" s="144" customFormat="1" x14ac:dyDescent="0.25">
      <c r="F43" s="136"/>
      <c r="H43" s="136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00B050"/>
  </sheetPr>
  <dimension ref="A1:J42"/>
  <sheetViews>
    <sheetView workbookViewId="0"/>
  </sheetViews>
  <sheetFormatPr defaultRowHeight="15" x14ac:dyDescent="0.25"/>
  <cols>
    <col min="1" max="1" width="36.85546875" bestFit="1" customWidth="1"/>
    <col min="2" max="4" width="10.5703125" bestFit="1" customWidth="1"/>
    <col min="5" max="5" width="9.140625" style="132"/>
    <col min="6" max="6" width="9.140625" style="136"/>
    <col min="7" max="7" width="9.140625" style="132"/>
    <col min="8" max="8" width="9.140625" style="136"/>
  </cols>
  <sheetData>
    <row r="1" spans="1:8" x14ac:dyDescent="0.25">
      <c r="A1" t="s">
        <v>311</v>
      </c>
      <c r="E1" s="263" t="s">
        <v>23</v>
      </c>
      <c r="F1" s="278"/>
      <c r="G1" s="263"/>
      <c r="H1" s="278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s="132" t="s">
        <v>26</v>
      </c>
      <c r="F2" s="136" t="s">
        <v>41</v>
      </c>
      <c r="G2" s="132" t="s">
        <v>0</v>
      </c>
      <c r="H2" s="136" t="s">
        <v>41</v>
      </c>
    </row>
    <row r="3" spans="1:8" x14ac:dyDescent="0.25">
      <c r="A3" s="20" t="s">
        <v>37</v>
      </c>
      <c r="B3" t="s">
        <v>1</v>
      </c>
      <c r="C3" t="s">
        <v>1</v>
      </c>
      <c r="D3" t="s">
        <v>27</v>
      </c>
      <c r="E3" s="132" t="s">
        <v>1</v>
      </c>
      <c r="F3" s="136" t="s">
        <v>42</v>
      </c>
      <c r="G3" s="132" t="s">
        <v>27</v>
      </c>
      <c r="H3" s="136" t="s">
        <v>42</v>
      </c>
    </row>
    <row r="5" spans="1:8" x14ac:dyDescent="0.25">
      <c r="A5" t="s">
        <v>29</v>
      </c>
      <c r="B5" s="52">
        <v>92000</v>
      </c>
      <c r="C5" s="52">
        <v>90900</v>
      </c>
      <c r="D5" s="52">
        <v>91200</v>
      </c>
      <c r="E5" s="132">
        <v>1100</v>
      </c>
      <c r="F5" s="134">
        <v>1.21E-2</v>
      </c>
      <c r="G5" s="132">
        <v>800</v>
      </c>
      <c r="H5" s="134">
        <v>8.8000000000000005E-3</v>
      </c>
    </row>
    <row r="6" spans="1:8" x14ac:dyDescent="0.25">
      <c r="A6" t="s">
        <v>10</v>
      </c>
      <c r="B6" s="52">
        <v>75300</v>
      </c>
      <c r="C6" s="52">
        <v>73900</v>
      </c>
      <c r="D6" s="52">
        <v>74000</v>
      </c>
      <c r="E6" s="132">
        <v>1400</v>
      </c>
      <c r="F6" s="134">
        <v>1.89E-2</v>
      </c>
      <c r="G6" s="132">
        <v>1300</v>
      </c>
      <c r="H6" s="134">
        <v>1.7600000000000001E-2</v>
      </c>
    </row>
    <row r="7" spans="1:8" x14ac:dyDescent="0.25">
      <c r="A7" t="s">
        <v>11</v>
      </c>
      <c r="B7" s="52">
        <v>14200</v>
      </c>
      <c r="C7" s="52">
        <v>14000</v>
      </c>
      <c r="D7" s="52">
        <v>13600</v>
      </c>
      <c r="E7" s="132">
        <v>200</v>
      </c>
      <c r="F7" s="134">
        <v>1.43E-2</v>
      </c>
      <c r="G7" s="132">
        <v>600</v>
      </c>
      <c r="H7" s="134">
        <v>4.41E-2</v>
      </c>
    </row>
    <row r="8" spans="1:8" x14ac:dyDescent="0.25">
      <c r="A8" t="s">
        <v>30</v>
      </c>
      <c r="B8" s="52">
        <v>77800</v>
      </c>
      <c r="C8" s="52">
        <v>76900</v>
      </c>
      <c r="D8" s="52">
        <v>77600</v>
      </c>
      <c r="E8" s="132">
        <v>900</v>
      </c>
      <c r="F8" s="134">
        <v>1.17E-2</v>
      </c>
      <c r="G8" s="132">
        <v>200</v>
      </c>
      <c r="H8" s="134">
        <v>2.5999999999999999E-3</v>
      </c>
    </row>
    <row r="9" spans="1:8" x14ac:dyDescent="0.25">
      <c r="A9" t="s">
        <v>12</v>
      </c>
      <c r="B9" s="52">
        <v>61100</v>
      </c>
      <c r="C9" s="52">
        <v>59900</v>
      </c>
      <c r="D9" s="52">
        <v>60400</v>
      </c>
      <c r="E9" s="132">
        <v>1200</v>
      </c>
      <c r="F9" s="134">
        <v>0.02</v>
      </c>
      <c r="G9" s="132">
        <v>700</v>
      </c>
      <c r="H9" s="134">
        <v>1.1599999999999999E-2</v>
      </c>
    </row>
    <row r="10" spans="1:8" x14ac:dyDescent="0.25">
      <c r="A10" t="s">
        <v>15</v>
      </c>
      <c r="B10" s="52">
        <v>20000</v>
      </c>
      <c r="C10" s="52">
        <v>19600</v>
      </c>
      <c r="D10" s="52">
        <v>20200</v>
      </c>
      <c r="E10" s="132">
        <v>400</v>
      </c>
      <c r="F10" s="134">
        <v>2.0400000000000001E-2</v>
      </c>
      <c r="G10" s="132">
        <v>-200</v>
      </c>
      <c r="H10" s="134">
        <v>-9.9000000000000008E-3</v>
      </c>
    </row>
    <row r="11" spans="1:8" x14ac:dyDescent="0.25">
      <c r="A11" t="s">
        <v>31</v>
      </c>
      <c r="B11" s="52">
        <v>16700</v>
      </c>
      <c r="C11" s="52">
        <v>17000</v>
      </c>
      <c r="D11" s="52">
        <v>17200</v>
      </c>
      <c r="E11" s="132">
        <v>-300</v>
      </c>
      <c r="F11" s="134">
        <v>-1.7600000000000001E-2</v>
      </c>
      <c r="G11" s="132">
        <v>-500</v>
      </c>
      <c r="H11" s="134">
        <v>-2.9100000000000001E-2</v>
      </c>
    </row>
    <row r="12" spans="1:8" x14ac:dyDescent="0.25">
      <c r="A12" t="s">
        <v>32</v>
      </c>
      <c r="B12" s="52">
        <v>800</v>
      </c>
      <c r="C12" s="52">
        <v>800</v>
      </c>
      <c r="D12" s="52">
        <v>800</v>
      </c>
      <c r="E12" s="150">
        <v>0</v>
      </c>
      <c r="F12" s="134">
        <v>0</v>
      </c>
      <c r="G12" s="150">
        <v>0</v>
      </c>
      <c r="H12" s="134">
        <v>0</v>
      </c>
    </row>
    <row r="13" spans="1:8" x14ac:dyDescent="0.25">
      <c r="A13" t="s">
        <v>33</v>
      </c>
      <c r="B13" s="52">
        <v>4400</v>
      </c>
      <c r="C13" s="52">
        <v>4500</v>
      </c>
      <c r="D13" s="52">
        <v>4600</v>
      </c>
      <c r="E13" s="132">
        <v>-100</v>
      </c>
      <c r="F13" s="134">
        <v>-2.2200000000000001E-2</v>
      </c>
      <c r="G13" s="132">
        <v>-200</v>
      </c>
      <c r="H13" s="134">
        <v>-4.3499999999999997E-2</v>
      </c>
    </row>
    <row r="14" spans="1:8" x14ac:dyDescent="0.25">
      <c r="A14" t="s">
        <v>34</v>
      </c>
      <c r="B14" s="52">
        <v>11500</v>
      </c>
      <c r="C14" s="52">
        <v>11700</v>
      </c>
      <c r="D14" s="52">
        <v>11800</v>
      </c>
      <c r="E14" s="132">
        <v>-200</v>
      </c>
      <c r="F14" s="134">
        <v>-1.7100000000000001E-2</v>
      </c>
      <c r="G14" s="132">
        <v>-300</v>
      </c>
      <c r="H14" s="134">
        <v>-2.5399999999999999E-2</v>
      </c>
    </row>
    <row r="16" spans="1:8" x14ac:dyDescent="0.25">
      <c r="A16" t="s">
        <v>311</v>
      </c>
      <c r="E16" s="263" t="s">
        <v>23</v>
      </c>
      <c r="F16" s="278"/>
      <c r="G16" s="263"/>
      <c r="H16" s="278"/>
    </row>
    <row r="17" spans="1:10" x14ac:dyDescent="0.25">
      <c r="A17" s="20" t="s">
        <v>53</v>
      </c>
      <c r="B17" t="s">
        <v>24</v>
      </c>
      <c r="C17" t="s">
        <v>25</v>
      </c>
      <c r="D17" t="s">
        <v>0</v>
      </c>
      <c r="E17" s="132" t="s">
        <v>26</v>
      </c>
      <c r="F17" s="136" t="s">
        <v>41</v>
      </c>
      <c r="G17" s="132" t="s">
        <v>0</v>
      </c>
      <c r="H17" s="136" t="s">
        <v>41</v>
      </c>
    </row>
    <row r="18" spans="1:10" x14ac:dyDescent="0.25">
      <c r="A18" s="20" t="s">
        <v>195</v>
      </c>
      <c r="B18" t="s">
        <v>1</v>
      </c>
      <c r="C18" t="s">
        <v>1</v>
      </c>
      <c r="D18" t="s">
        <v>27</v>
      </c>
      <c r="E18" s="132" t="s">
        <v>1</v>
      </c>
      <c r="F18" s="136" t="s">
        <v>42</v>
      </c>
      <c r="G18" s="132" t="s">
        <v>27</v>
      </c>
      <c r="H18" s="136" t="s">
        <v>42</v>
      </c>
    </row>
    <row r="19" spans="1:10" x14ac:dyDescent="0.25">
      <c r="A19" s="20"/>
    </row>
    <row r="20" spans="1:10" x14ac:dyDescent="0.25">
      <c r="A20" s="144" t="s">
        <v>29</v>
      </c>
      <c r="B20" s="52">
        <v>85100</v>
      </c>
      <c r="C20" s="52">
        <v>84000</v>
      </c>
      <c r="D20" s="52">
        <v>83100</v>
      </c>
      <c r="E20" s="150">
        <v>1100</v>
      </c>
      <c r="F20" s="134">
        <v>1.3100000000000001E-2</v>
      </c>
      <c r="G20" s="150">
        <v>2000</v>
      </c>
      <c r="H20" s="134">
        <v>2.41E-2</v>
      </c>
    </row>
    <row r="21" spans="1:10" x14ac:dyDescent="0.25">
      <c r="A21" s="144" t="s">
        <v>198</v>
      </c>
      <c r="B21" s="52">
        <v>73400</v>
      </c>
      <c r="C21" s="52">
        <v>72300</v>
      </c>
      <c r="D21" s="52">
        <v>71500</v>
      </c>
      <c r="E21" s="150">
        <v>1100</v>
      </c>
      <c r="F21" s="134">
        <v>1.52E-2</v>
      </c>
      <c r="G21" s="150">
        <v>1900</v>
      </c>
      <c r="H21" s="134">
        <v>2.6599999999999999E-2</v>
      </c>
    </row>
    <row r="22" spans="1:10" x14ac:dyDescent="0.25">
      <c r="A22" s="144" t="s">
        <v>199</v>
      </c>
      <c r="B22" s="52">
        <v>6900</v>
      </c>
      <c r="C22" s="52">
        <v>6800</v>
      </c>
      <c r="D22" s="52">
        <v>6700</v>
      </c>
      <c r="E22" s="150">
        <v>100</v>
      </c>
      <c r="F22" s="134">
        <v>1.47E-2</v>
      </c>
      <c r="G22" s="150">
        <v>200</v>
      </c>
      <c r="H22" s="134">
        <v>2.9899999999999999E-2</v>
      </c>
    </row>
    <row r="23" spans="1:10" x14ac:dyDescent="0.25">
      <c r="A23" s="144" t="s">
        <v>213</v>
      </c>
      <c r="B23" s="52">
        <v>78200</v>
      </c>
      <c r="C23" s="52">
        <v>77200</v>
      </c>
      <c r="D23" s="52">
        <v>76400</v>
      </c>
      <c r="E23" s="150">
        <v>1000</v>
      </c>
      <c r="F23" s="134">
        <v>1.2999999999999999E-2</v>
      </c>
      <c r="G23" s="150">
        <v>1800</v>
      </c>
      <c r="H23" s="134">
        <v>2.3599999999999999E-2</v>
      </c>
    </row>
    <row r="24" spans="1:10" x14ac:dyDescent="0.25">
      <c r="A24" s="144" t="s">
        <v>214</v>
      </c>
      <c r="B24" s="52">
        <v>66500</v>
      </c>
      <c r="C24" s="52">
        <v>65500</v>
      </c>
      <c r="D24" s="52">
        <v>64800</v>
      </c>
      <c r="E24" s="150">
        <v>1000</v>
      </c>
      <c r="F24" s="134">
        <v>1.5299999999999999E-2</v>
      </c>
      <c r="G24" s="150">
        <v>1700</v>
      </c>
      <c r="H24" s="134">
        <v>2.6200000000000001E-2</v>
      </c>
      <c r="J24" s="136"/>
    </row>
    <row r="25" spans="1:10" x14ac:dyDescent="0.25">
      <c r="A25" s="144" t="s">
        <v>256</v>
      </c>
      <c r="B25" s="52">
        <v>11700</v>
      </c>
      <c r="C25" s="52">
        <v>11700</v>
      </c>
      <c r="D25" s="52">
        <v>11600</v>
      </c>
      <c r="E25" s="150">
        <v>0</v>
      </c>
      <c r="F25" s="134">
        <v>0</v>
      </c>
      <c r="G25" s="150">
        <v>100</v>
      </c>
      <c r="H25" s="134">
        <v>8.6E-3</v>
      </c>
    </row>
    <row r="27" spans="1:10" x14ac:dyDescent="0.25">
      <c r="A27" t="s">
        <v>313</v>
      </c>
      <c r="E27" s="263" t="s">
        <v>23</v>
      </c>
      <c r="F27" s="278"/>
      <c r="G27" s="263"/>
      <c r="H27" s="278"/>
    </row>
    <row r="28" spans="1:10" x14ac:dyDescent="0.25">
      <c r="A28" s="20" t="s">
        <v>53</v>
      </c>
      <c r="B28" t="s">
        <v>24</v>
      </c>
      <c r="C28" t="s">
        <v>25</v>
      </c>
      <c r="D28" t="s">
        <v>0</v>
      </c>
      <c r="E28" s="132" t="s">
        <v>26</v>
      </c>
      <c r="F28" s="136" t="s">
        <v>41</v>
      </c>
      <c r="G28" s="132" t="s">
        <v>0</v>
      </c>
      <c r="H28" s="136" t="s">
        <v>41</v>
      </c>
    </row>
    <row r="29" spans="1:10" x14ac:dyDescent="0.25">
      <c r="A29" s="20" t="s">
        <v>39</v>
      </c>
      <c r="B29" t="s">
        <v>1</v>
      </c>
      <c r="C29" t="s">
        <v>1</v>
      </c>
      <c r="D29" t="s">
        <v>27</v>
      </c>
      <c r="E29" s="132" t="s">
        <v>1</v>
      </c>
      <c r="F29" s="136" t="s">
        <v>42</v>
      </c>
      <c r="G29" s="132" t="s">
        <v>27</v>
      </c>
      <c r="H29" s="136" t="s">
        <v>42</v>
      </c>
    </row>
    <row r="30" spans="1:10" x14ac:dyDescent="0.25">
      <c r="A30" s="20"/>
    </row>
    <row r="31" spans="1:10" x14ac:dyDescent="0.25">
      <c r="A31" s="144" t="s">
        <v>29</v>
      </c>
      <c r="B31" s="52">
        <v>38400</v>
      </c>
      <c r="C31" s="52">
        <v>38000</v>
      </c>
      <c r="D31" s="52">
        <v>38400</v>
      </c>
      <c r="E31" s="150">
        <v>400</v>
      </c>
      <c r="F31" s="134">
        <v>1.0500000000000001E-2</v>
      </c>
      <c r="G31" s="150">
        <v>0</v>
      </c>
      <c r="H31" s="134">
        <v>0</v>
      </c>
    </row>
    <row r="32" spans="1:10" x14ac:dyDescent="0.25">
      <c r="A32" s="144" t="s">
        <v>198</v>
      </c>
      <c r="B32" s="52">
        <v>32200</v>
      </c>
      <c r="C32" s="52">
        <v>31900</v>
      </c>
      <c r="D32" s="52">
        <v>32100</v>
      </c>
      <c r="E32" s="150">
        <v>300</v>
      </c>
      <c r="F32" s="134">
        <v>9.4000000000000004E-3</v>
      </c>
      <c r="G32" s="150">
        <v>100</v>
      </c>
      <c r="H32" s="134">
        <v>3.0999999999999999E-3</v>
      </c>
    </row>
    <row r="33" spans="1:8" x14ac:dyDescent="0.25">
      <c r="A33" s="144" t="s">
        <v>199</v>
      </c>
      <c r="B33" s="52">
        <v>9100</v>
      </c>
      <c r="C33" s="52">
        <v>9100</v>
      </c>
      <c r="D33" s="52">
        <v>9300</v>
      </c>
      <c r="E33" s="150">
        <v>0</v>
      </c>
      <c r="F33" s="134">
        <v>0</v>
      </c>
      <c r="G33" s="150">
        <v>-200</v>
      </c>
      <c r="H33" s="134">
        <v>-2.1499999999999998E-2</v>
      </c>
    </row>
    <row r="34" spans="1:8" x14ac:dyDescent="0.25">
      <c r="A34" s="144" t="s">
        <v>213</v>
      </c>
      <c r="B34" s="52">
        <v>29300</v>
      </c>
      <c r="C34" s="52">
        <v>28900</v>
      </c>
      <c r="D34" s="52">
        <v>29100</v>
      </c>
      <c r="E34" s="150">
        <v>400</v>
      </c>
      <c r="F34" s="134">
        <v>1.38E-2</v>
      </c>
      <c r="G34" s="150">
        <v>200</v>
      </c>
      <c r="H34" s="134">
        <v>6.8999999999999999E-3</v>
      </c>
    </row>
    <row r="35" spans="1:8" x14ac:dyDescent="0.25">
      <c r="A35" s="144" t="s">
        <v>214</v>
      </c>
      <c r="B35" s="52">
        <v>23100</v>
      </c>
      <c r="C35" s="52">
        <v>22800</v>
      </c>
      <c r="D35" s="52">
        <v>22800</v>
      </c>
      <c r="E35" s="150">
        <v>300</v>
      </c>
      <c r="F35" s="134">
        <v>1.32E-2</v>
      </c>
      <c r="G35" s="150">
        <v>300</v>
      </c>
      <c r="H35" s="134">
        <v>1.32E-2</v>
      </c>
    </row>
    <row r="36" spans="1:8" x14ac:dyDescent="0.25">
      <c r="A36" s="144" t="s">
        <v>206</v>
      </c>
      <c r="B36" s="52">
        <v>6600</v>
      </c>
      <c r="C36" s="52">
        <v>6500</v>
      </c>
      <c r="D36" s="52">
        <v>6600</v>
      </c>
      <c r="E36" s="150">
        <v>100</v>
      </c>
      <c r="F36" s="134">
        <v>1.54E-2</v>
      </c>
      <c r="G36" s="150">
        <v>0</v>
      </c>
      <c r="H36" s="134">
        <v>0</v>
      </c>
    </row>
    <row r="37" spans="1:8" x14ac:dyDescent="0.25">
      <c r="A37" s="144" t="s">
        <v>256</v>
      </c>
      <c r="B37" s="52">
        <v>6200</v>
      </c>
      <c r="C37" s="52">
        <v>6100</v>
      </c>
      <c r="D37" s="52">
        <v>6300</v>
      </c>
      <c r="E37" s="150">
        <v>100</v>
      </c>
      <c r="F37" s="134">
        <v>1.6400000000000001E-2</v>
      </c>
      <c r="G37" s="150">
        <v>-100</v>
      </c>
      <c r="H37" s="134">
        <v>-1.5900000000000001E-2</v>
      </c>
    </row>
    <row r="38" spans="1:8" x14ac:dyDescent="0.25">
      <c r="A38" s="144" t="s">
        <v>257</v>
      </c>
      <c r="B38" s="52">
        <v>1400</v>
      </c>
      <c r="C38" s="52">
        <v>1300</v>
      </c>
      <c r="D38" s="52">
        <v>1400</v>
      </c>
      <c r="E38" s="150">
        <v>100</v>
      </c>
      <c r="F38" s="134">
        <v>7.6899999999999996E-2</v>
      </c>
      <c r="G38" s="150">
        <v>0</v>
      </c>
      <c r="H38" s="134">
        <v>0</v>
      </c>
    </row>
    <row r="39" spans="1:8" x14ac:dyDescent="0.25">
      <c r="A39" s="144" t="s">
        <v>258</v>
      </c>
      <c r="B39" s="52">
        <v>1400</v>
      </c>
      <c r="C39" s="52">
        <v>1400</v>
      </c>
      <c r="D39" s="52">
        <v>1400</v>
      </c>
      <c r="E39" s="150">
        <v>0</v>
      </c>
      <c r="F39" s="134">
        <v>0</v>
      </c>
      <c r="G39" s="150">
        <v>0</v>
      </c>
      <c r="H39" s="134">
        <v>0</v>
      </c>
    </row>
    <row r="40" spans="1:8" x14ac:dyDescent="0.25">
      <c r="A40" s="144" t="s">
        <v>261</v>
      </c>
      <c r="B40" s="52">
        <v>3400</v>
      </c>
      <c r="C40" s="52">
        <v>3400</v>
      </c>
      <c r="D40" s="52">
        <v>3500</v>
      </c>
      <c r="E40" s="150">
        <v>0</v>
      </c>
      <c r="F40" s="134">
        <v>0</v>
      </c>
      <c r="G40" s="150">
        <v>-100</v>
      </c>
      <c r="H40" s="134">
        <v>-2.86E-2</v>
      </c>
    </row>
    <row r="42" spans="1:8" x14ac:dyDescent="0.25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49"/>
  <sheetViews>
    <sheetView topLeftCell="A25" workbookViewId="0">
      <selection activeCell="A50" sqref="A50"/>
    </sheetView>
  </sheetViews>
  <sheetFormatPr defaultRowHeight="15" x14ac:dyDescent="0.25"/>
  <cols>
    <col min="1" max="1" width="5.140625" bestFit="1" customWidth="1"/>
    <col min="4" max="4" width="9" bestFit="1" customWidth="1"/>
  </cols>
  <sheetData>
    <row r="1" spans="1:8" x14ac:dyDescent="0.25">
      <c r="A1" s="263" t="s">
        <v>173</v>
      </c>
      <c r="B1" s="263"/>
      <c r="C1" s="263"/>
      <c r="D1" s="263"/>
      <c r="E1" s="263"/>
      <c r="F1" s="263"/>
      <c r="G1" s="263"/>
      <c r="H1" s="263"/>
    </row>
    <row r="3" spans="1:8" ht="65.25" thickBot="1" x14ac:dyDescent="0.3">
      <c r="A3" s="94" t="s">
        <v>149</v>
      </c>
      <c r="B3" s="95" t="s">
        <v>174</v>
      </c>
      <c r="C3" s="95" t="s">
        <v>175</v>
      </c>
      <c r="D3" s="95" t="s">
        <v>176</v>
      </c>
      <c r="E3" s="95" t="s">
        <v>152</v>
      </c>
      <c r="F3" s="95" t="s">
        <v>153</v>
      </c>
      <c r="G3" s="95" t="s">
        <v>154</v>
      </c>
      <c r="H3" s="95" t="s">
        <v>177</v>
      </c>
    </row>
    <row r="4" spans="1:8" ht="15.75" thickTop="1" x14ac:dyDescent="0.25">
      <c r="A4" s="96">
        <v>1976</v>
      </c>
      <c r="B4" s="97">
        <v>2007417</v>
      </c>
      <c r="C4" s="98">
        <v>64.7</v>
      </c>
      <c r="D4" s="98">
        <v>60.2</v>
      </c>
      <c r="E4" s="97">
        <v>1299241</v>
      </c>
      <c r="F4" s="97">
        <v>1207662</v>
      </c>
      <c r="G4" s="97">
        <v>91579</v>
      </c>
      <c r="H4" s="98">
        <v>7</v>
      </c>
    </row>
    <row r="5" spans="1:8" x14ac:dyDescent="0.25">
      <c r="A5" s="96">
        <v>1977</v>
      </c>
      <c r="B5" s="97">
        <v>2061250</v>
      </c>
      <c r="C5" s="98">
        <v>64.400000000000006</v>
      </c>
      <c r="D5" s="98">
        <v>60</v>
      </c>
      <c r="E5" s="97">
        <v>1327423</v>
      </c>
      <c r="F5" s="97">
        <v>1237495</v>
      </c>
      <c r="G5" s="97">
        <v>89928</v>
      </c>
      <c r="H5" s="98">
        <v>6.8</v>
      </c>
    </row>
    <row r="6" spans="1:8" x14ac:dyDescent="0.25">
      <c r="A6" s="96">
        <v>1978</v>
      </c>
      <c r="B6" s="97">
        <v>2117667</v>
      </c>
      <c r="C6" s="98">
        <v>64.099999999999994</v>
      </c>
      <c r="D6" s="98">
        <v>60.5</v>
      </c>
      <c r="E6" s="97">
        <v>1356921</v>
      </c>
      <c r="F6" s="97">
        <v>1281597</v>
      </c>
      <c r="G6" s="97">
        <v>75324</v>
      </c>
      <c r="H6" s="98">
        <v>5.6</v>
      </c>
    </row>
    <row r="7" spans="1:8" x14ac:dyDescent="0.25">
      <c r="A7" s="96">
        <v>1979</v>
      </c>
      <c r="B7" s="97">
        <v>2169417</v>
      </c>
      <c r="C7" s="98">
        <v>63.4</v>
      </c>
      <c r="D7" s="98">
        <v>60.2</v>
      </c>
      <c r="E7" s="97">
        <v>1375201</v>
      </c>
      <c r="F7" s="97">
        <v>1306773</v>
      </c>
      <c r="G7" s="97">
        <v>68428</v>
      </c>
      <c r="H7" s="98">
        <v>5</v>
      </c>
    </row>
    <row r="8" spans="1:8" x14ac:dyDescent="0.25">
      <c r="A8" s="96">
        <v>1980</v>
      </c>
      <c r="B8" s="97">
        <v>2221250</v>
      </c>
      <c r="C8" s="98">
        <v>62.8</v>
      </c>
      <c r="D8" s="98">
        <v>58.6</v>
      </c>
      <c r="E8" s="97">
        <v>1395675</v>
      </c>
      <c r="F8" s="97">
        <v>1301796</v>
      </c>
      <c r="G8" s="97">
        <v>93879</v>
      </c>
      <c r="H8" s="98">
        <v>6.7</v>
      </c>
    </row>
    <row r="9" spans="1:8" x14ac:dyDescent="0.25">
      <c r="A9" s="96">
        <v>1981</v>
      </c>
      <c r="B9" s="97">
        <v>2266583</v>
      </c>
      <c r="C9" s="98">
        <v>63.2</v>
      </c>
      <c r="D9" s="98">
        <v>58</v>
      </c>
      <c r="E9" s="97">
        <v>1432219</v>
      </c>
      <c r="F9" s="97">
        <v>1314907</v>
      </c>
      <c r="G9" s="97">
        <v>117312</v>
      </c>
      <c r="H9" s="98">
        <v>8.1999999999999993</v>
      </c>
    </row>
    <row r="10" spans="1:8" x14ac:dyDescent="0.25">
      <c r="A10" s="96">
        <v>1982</v>
      </c>
      <c r="B10" s="97">
        <v>2307333</v>
      </c>
      <c r="C10" s="98">
        <v>64.2</v>
      </c>
      <c r="D10" s="98">
        <v>57.3</v>
      </c>
      <c r="E10" s="97">
        <v>1482373</v>
      </c>
      <c r="F10" s="97">
        <v>1322883</v>
      </c>
      <c r="G10" s="97">
        <v>159490</v>
      </c>
      <c r="H10" s="98">
        <v>10.8</v>
      </c>
    </row>
    <row r="11" spans="1:8" x14ac:dyDescent="0.25">
      <c r="A11" s="96">
        <v>1983</v>
      </c>
      <c r="B11" s="97">
        <v>2341083</v>
      </c>
      <c r="C11" s="98">
        <v>63.2</v>
      </c>
      <c r="D11" s="98">
        <v>56.9</v>
      </c>
      <c r="E11" s="97">
        <v>1479137</v>
      </c>
      <c r="F11" s="97">
        <v>1333162</v>
      </c>
      <c r="G11" s="97">
        <v>145975</v>
      </c>
      <c r="H11" s="98">
        <v>9.9</v>
      </c>
    </row>
    <row r="12" spans="1:8" x14ac:dyDescent="0.25">
      <c r="A12" s="96">
        <v>1984</v>
      </c>
      <c r="B12" s="97">
        <v>2378500</v>
      </c>
      <c r="C12" s="98">
        <v>62.9</v>
      </c>
      <c r="D12" s="98">
        <v>58.5</v>
      </c>
      <c r="E12" s="97">
        <v>1495188</v>
      </c>
      <c r="F12" s="97">
        <v>1391286</v>
      </c>
      <c r="G12" s="97">
        <v>103902</v>
      </c>
      <c r="H12" s="98">
        <v>6.9</v>
      </c>
    </row>
    <row r="13" spans="1:8" x14ac:dyDescent="0.25">
      <c r="A13" s="96">
        <v>1985</v>
      </c>
      <c r="B13" s="97">
        <v>2426500</v>
      </c>
      <c r="C13" s="98">
        <v>63.8</v>
      </c>
      <c r="D13" s="98">
        <v>59.5</v>
      </c>
      <c r="E13" s="97">
        <v>1548924</v>
      </c>
      <c r="F13" s="97">
        <v>1443612</v>
      </c>
      <c r="G13" s="97">
        <v>105312</v>
      </c>
      <c r="H13" s="98">
        <v>6.8</v>
      </c>
    </row>
    <row r="14" spans="1:8" x14ac:dyDescent="0.25">
      <c r="A14" s="96">
        <v>1986</v>
      </c>
      <c r="B14" s="97">
        <v>2455333</v>
      </c>
      <c r="C14" s="98">
        <v>64.900000000000006</v>
      </c>
      <c r="D14" s="98">
        <v>60.7</v>
      </c>
      <c r="E14" s="97">
        <v>1592306</v>
      </c>
      <c r="F14" s="97">
        <v>1491069</v>
      </c>
      <c r="G14" s="97">
        <v>101237</v>
      </c>
      <c r="H14" s="98">
        <v>6.4</v>
      </c>
    </row>
    <row r="15" spans="1:8" x14ac:dyDescent="0.25">
      <c r="A15" s="96">
        <v>1987</v>
      </c>
      <c r="B15" s="97">
        <v>2495333</v>
      </c>
      <c r="C15" s="98">
        <v>65.400000000000006</v>
      </c>
      <c r="D15" s="98">
        <v>61.8</v>
      </c>
      <c r="E15" s="97">
        <v>1631897</v>
      </c>
      <c r="F15" s="97">
        <v>1542170</v>
      </c>
      <c r="G15" s="97">
        <v>89727</v>
      </c>
      <c r="H15" s="98">
        <v>5.5</v>
      </c>
    </row>
    <row r="16" spans="1:8" x14ac:dyDescent="0.25">
      <c r="A16" s="96">
        <v>1988</v>
      </c>
      <c r="B16" s="97">
        <v>2533000</v>
      </c>
      <c r="C16" s="98">
        <v>65.599999999999994</v>
      </c>
      <c r="D16" s="98">
        <v>62.5</v>
      </c>
      <c r="E16" s="97">
        <v>1660533</v>
      </c>
      <c r="F16" s="97">
        <v>1583928</v>
      </c>
      <c r="G16" s="97">
        <v>76605</v>
      </c>
      <c r="H16" s="98">
        <v>4.5999999999999996</v>
      </c>
    </row>
    <row r="17" spans="1:8" x14ac:dyDescent="0.25">
      <c r="A17" s="96">
        <v>1989</v>
      </c>
      <c r="B17" s="97">
        <v>2566000</v>
      </c>
      <c r="C17" s="98">
        <v>66</v>
      </c>
      <c r="D17" s="98">
        <v>62.9</v>
      </c>
      <c r="E17" s="97">
        <v>1693438</v>
      </c>
      <c r="F17" s="97">
        <v>1615009</v>
      </c>
      <c r="G17" s="97">
        <v>78429</v>
      </c>
      <c r="H17" s="98">
        <v>4.5999999999999996</v>
      </c>
    </row>
    <row r="18" spans="1:8" x14ac:dyDescent="0.25">
      <c r="A18" s="96">
        <v>1990</v>
      </c>
      <c r="B18" s="97">
        <v>2611843</v>
      </c>
      <c r="C18" s="98">
        <v>66.5</v>
      </c>
      <c r="D18" s="98">
        <v>63.3</v>
      </c>
      <c r="E18" s="97">
        <v>1737831</v>
      </c>
      <c r="F18" s="97">
        <v>1652949</v>
      </c>
      <c r="G18" s="97">
        <v>84882</v>
      </c>
      <c r="H18" s="98">
        <v>4.9000000000000004</v>
      </c>
    </row>
    <row r="19" spans="1:8" x14ac:dyDescent="0.25">
      <c r="A19" s="96">
        <v>1991</v>
      </c>
      <c r="B19" s="97">
        <v>2663759</v>
      </c>
      <c r="C19" s="98">
        <v>66.3</v>
      </c>
      <c r="D19" s="98">
        <v>62.3</v>
      </c>
      <c r="E19" s="97">
        <v>1767123</v>
      </c>
      <c r="F19" s="97">
        <v>1659196</v>
      </c>
      <c r="G19" s="97">
        <v>107927</v>
      </c>
      <c r="H19" s="98">
        <v>6.1</v>
      </c>
    </row>
    <row r="20" spans="1:8" x14ac:dyDescent="0.25">
      <c r="A20" s="96">
        <v>1992</v>
      </c>
      <c r="B20" s="97">
        <v>2699745</v>
      </c>
      <c r="C20" s="98">
        <v>66.7</v>
      </c>
      <c r="D20" s="98">
        <v>62.2</v>
      </c>
      <c r="E20" s="97">
        <v>1799677</v>
      </c>
      <c r="F20" s="97">
        <v>1678803</v>
      </c>
      <c r="G20" s="97">
        <v>120874</v>
      </c>
      <c r="H20" s="98">
        <v>6.7</v>
      </c>
    </row>
    <row r="21" spans="1:8" x14ac:dyDescent="0.25">
      <c r="A21" s="96">
        <v>1993</v>
      </c>
      <c r="B21" s="97">
        <v>2739480</v>
      </c>
      <c r="C21" s="98">
        <v>66.7</v>
      </c>
      <c r="D21" s="98">
        <v>61.8</v>
      </c>
      <c r="E21" s="97">
        <v>1826650</v>
      </c>
      <c r="F21" s="97">
        <v>1693483</v>
      </c>
      <c r="G21" s="97">
        <v>133167</v>
      </c>
      <c r="H21" s="98">
        <v>7.3</v>
      </c>
    </row>
    <row r="22" spans="1:8" x14ac:dyDescent="0.25">
      <c r="A22" s="96">
        <v>1994</v>
      </c>
      <c r="B22" s="97">
        <v>2775049</v>
      </c>
      <c r="C22" s="98">
        <v>66.400000000000006</v>
      </c>
      <c r="D22" s="98">
        <v>62.3</v>
      </c>
      <c r="E22" s="97">
        <v>1841428</v>
      </c>
      <c r="F22" s="97">
        <v>1727714</v>
      </c>
      <c r="G22" s="97">
        <v>113714</v>
      </c>
      <c r="H22" s="98">
        <v>6.2</v>
      </c>
    </row>
    <row r="23" spans="1:8" x14ac:dyDescent="0.25">
      <c r="A23" s="96">
        <v>1995</v>
      </c>
      <c r="B23" s="97">
        <v>2813952</v>
      </c>
      <c r="C23" s="98">
        <v>66.2</v>
      </c>
      <c r="D23" s="98">
        <v>62.8</v>
      </c>
      <c r="E23" s="97">
        <v>1864221</v>
      </c>
      <c r="F23" s="97">
        <v>1768540</v>
      </c>
      <c r="G23" s="97">
        <v>95681</v>
      </c>
      <c r="H23" s="98">
        <v>5.0999999999999996</v>
      </c>
    </row>
    <row r="24" spans="1:8" x14ac:dyDescent="0.25">
      <c r="A24" s="96">
        <v>1996</v>
      </c>
      <c r="B24" s="97">
        <v>2851104</v>
      </c>
      <c r="C24" s="98">
        <v>66.2</v>
      </c>
      <c r="D24" s="98">
        <v>62.4</v>
      </c>
      <c r="E24" s="97">
        <v>1886064</v>
      </c>
      <c r="F24" s="97">
        <v>1779221</v>
      </c>
      <c r="G24" s="97">
        <v>106843</v>
      </c>
      <c r="H24" s="98">
        <v>5.7</v>
      </c>
    </row>
    <row r="25" spans="1:8" x14ac:dyDescent="0.25">
      <c r="A25" s="96">
        <v>1997</v>
      </c>
      <c r="B25" s="97">
        <v>2897839</v>
      </c>
      <c r="C25" s="98">
        <v>66.3</v>
      </c>
      <c r="D25" s="98">
        <v>63.3</v>
      </c>
      <c r="E25" s="97">
        <v>1920244</v>
      </c>
      <c r="F25" s="97">
        <v>1834337</v>
      </c>
      <c r="G25" s="97">
        <v>85907</v>
      </c>
      <c r="H25" s="98">
        <v>4.5</v>
      </c>
    </row>
    <row r="26" spans="1:8" x14ac:dyDescent="0.25">
      <c r="A26" s="96">
        <v>1998</v>
      </c>
      <c r="B26" s="97">
        <v>2945825</v>
      </c>
      <c r="C26" s="98">
        <v>65.900000000000006</v>
      </c>
      <c r="D26" s="98">
        <v>63.5</v>
      </c>
      <c r="E26" s="97">
        <v>1940846</v>
      </c>
      <c r="F26" s="97">
        <v>1870270</v>
      </c>
      <c r="G26" s="97">
        <v>70576</v>
      </c>
      <c r="H26" s="98">
        <v>3.6</v>
      </c>
    </row>
    <row r="27" spans="1:8" x14ac:dyDescent="0.25">
      <c r="A27" s="96">
        <v>1999</v>
      </c>
      <c r="B27" s="97">
        <v>2989560</v>
      </c>
      <c r="C27" s="98">
        <v>65.5</v>
      </c>
      <c r="D27" s="98">
        <v>62.8</v>
      </c>
      <c r="E27" s="97">
        <v>1958598</v>
      </c>
      <c r="F27" s="97">
        <v>1877345</v>
      </c>
      <c r="G27" s="97">
        <v>81253</v>
      </c>
      <c r="H27" s="98">
        <v>4.0999999999999996</v>
      </c>
    </row>
    <row r="28" spans="1:8" x14ac:dyDescent="0.25">
      <c r="A28" s="96">
        <v>2000</v>
      </c>
      <c r="B28" s="97">
        <v>3027367</v>
      </c>
      <c r="C28" s="98">
        <v>64.900000000000006</v>
      </c>
      <c r="D28" s="98">
        <v>62.5</v>
      </c>
      <c r="E28" s="97">
        <v>1965481</v>
      </c>
      <c r="F28" s="97">
        <v>1892559</v>
      </c>
      <c r="G28" s="97">
        <v>72922</v>
      </c>
      <c r="H28" s="98">
        <v>3.7</v>
      </c>
    </row>
    <row r="29" spans="1:8" x14ac:dyDescent="0.25">
      <c r="A29" s="96">
        <v>2001</v>
      </c>
      <c r="B29" s="97">
        <v>3064191</v>
      </c>
      <c r="C29" s="98">
        <v>63.4</v>
      </c>
      <c r="D29" s="98">
        <v>60</v>
      </c>
      <c r="E29" s="97">
        <v>1941956</v>
      </c>
      <c r="F29" s="97">
        <v>1839246</v>
      </c>
      <c r="G29" s="97">
        <v>102710</v>
      </c>
      <c r="H29" s="98">
        <v>5.3</v>
      </c>
    </row>
    <row r="30" spans="1:8" x14ac:dyDescent="0.25">
      <c r="A30" s="96">
        <v>2002</v>
      </c>
      <c r="B30" s="97">
        <v>3098739</v>
      </c>
      <c r="C30" s="98">
        <v>63.1</v>
      </c>
      <c r="D30" s="98">
        <v>59</v>
      </c>
      <c r="E30" s="97">
        <v>1954548</v>
      </c>
      <c r="F30" s="97">
        <v>1828735</v>
      </c>
      <c r="G30" s="97">
        <v>125813</v>
      </c>
      <c r="H30" s="98">
        <v>6.4</v>
      </c>
    </row>
    <row r="31" spans="1:8" x14ac:dyDescent="0.25">
      <c r="A31" s="96">
        <v>2003</v>
      </c>
      <c r="B31" s="97">
        <v>3133915</v>
      </c>
      <c r="C31" s="98">
        <v>63.8</v>
      </c>
      <c r="D31" s="98">
        <v>59.2</v>
      </c>
      <c r="E31" s="97">
        <v>1999485</v>
      </c>
      <c r="F31" s="97">
        <v>1855599</v>
      </c>
      <c r="G31" s="97">
        <v>143886</v>
      </c>
      <c r="H31" s="98">
        <v>7.2</v>
      </c>
    </row>
    <row r="32" spans="1:8" x14ac:dyDescent="0.25">
      <c r="A32" s="96">
        <v>2004</v>
      </c>
      <c r="B32" s="97">
        <v>3178645</v>
      </c>
      <c r="C32" s="98">
        <v>64.3</v>
      </c>
      <c r="D32" s="98">
        <v>59.5</v>
      </c>
      <c r="E32" s="97">
        <v>2043864</v>
      </c>
      <c r="F32" s="97">
        <v>1891722</v>
      </c>
      <c r="G32" s="97">
        <v>152142</v>
      </c>
      <c r="H32" s="98">
        <v>7.4</v>
      </c>
    </row>
    <row r="33" spans="1:8" x14ac:dyDescent="0.25">
      <c r="A33" s="96">
        <v>2005</v>
      </c>
      <c r="B33" s="97">
        <v>3234049</v>
      </c>
      <c r="C33" s="98">
        <v>64</v>
      </c>
      <c r="D33" s="98">
        <v>59.4</v>
      </c>
      <c r="E33" s="97">
        <v>2071111</v>
      </c>
      <c r="F33" s="97">
        <v>1919644</v>
      </c>
      <c r="G33" s="97">
        <v>151467</v>
      </c>
      <c r="H33" s="98">
        <v>7.3</v>
      </c>
    </row>
    <row r="34" spans="1:8" x14ac:dyDescent="0.25">
      <c r="A34" s="96">
        <v>2006</v>
      </c>
      <c r="B34" s="97">
        <v>3305437</v>
      </c>
      <c r="C34" s="98">
        <v>65</v>
      </c>
      <c r="D34" s="98">
        <v>60.5</v>
      </c>
      <c r="E34" s="97">
        <v>2148698</v>
      </c>
      <c r="F34" s="97">
        <v>2001245</v>
      </c>
      <c r="G34" s="97">
        <v>147453</v>
      </c>
      <c r="H34" s="98">
        <v>6.9</v>
      </c>
    </row>
    <row r="35" spans="1:8" x14ac:dyDescent="0.25">
      <c r="A35" s="96">
        <v>2007</v>
      </c>
      <c r="B35" s="97">
        <v>3374548</v>
      </c>
      <c r="C35" s="98">
        <v>63.9</v>
      </c>
      <c r="D35" s="98">
        <v>60</v>
      </c>
      <c r="E35" s="97">
        <v>2155198</v>
      </c>
      <c r="F35" s="97">
        <v>2024493</v>
      </c>
      <c r="G35" s="97">
        <v>130705</v>
      </c>
      <c r="H35" s="98">
        <v>6.1</v>
      </c>
    </row>
    <row r="36" spans="1:8" x14ac:dyDescent="0.25">
      <c r="A36" s="96">
        <v>2008</v>
      </c>
      <c r="B36" s="97">
        <v>3439974</v>
      </c>
      <c r="C36" s="98">
        <v>62.8</v>
      </c>
      <c r="D36" s="98">
        <v>58.2</v>
      </c>
      <c r="E36" s="97">
        <v>2160084</v>
      </c>
      <c r="F36" s="97">
        <v>2002903</v>
      </c>
      <c r="G36" s="97">
        <v>157181</v>
      </c>
      <c r="H36" s="98">
        <v>7.3</v>
      </c>
    </row>
    <row r="37" spans="1:8" x14ac:dyDescent="0.25">
      <c r="A37" s="96">
        <v>2009</v>
      </c>
      <c r="B37" s="97">
        <v>3490448</v>
      </c>
      <c r="C37" s="98">
        <v>62.1</v>
      </c>
      <c r="D37" s="98">
        <v>55</v>
      </c>
      <c r="E37" s="97">
        <v>2166737</v>
      </c>
      <c r="F37" s="97">
        <v>1919307</v>
      </c>
      <c r="G37" s="97">
        <v>247430</v>
      </c>
      <c r="H37" s="98">
        <v>11.4</v>
      </c>
    </row>
    <row r="38" spans="1:8" x14ac:dyDescent="0.25">
      <c r="A38" s="96">
        <v>2010</v>
      </c>
      <c r="B38" s="97">
        <v>3564619</v>
      </c>
      <c r="C38" s="98">
        <v>61</v>
      </c>
      <c r="D38" s="98">
        <v>54.1</v>
      </c>
      <c r="E38" s="97">
        <v>2174535</v>
      </c>
      <c r="F38" s="97">
        <v>1928442</v>
      </c>
      <c r="G38" s="97">
        <v>246093</v>
      </c>
      <c r="H38" s="98">
        <v>11.3</v>
      </c>
    </row>
    <row r="39" spans="1:8" x14ac:dyDescent="0.25">
      <c r="A39" s="96">
        <v>2011</v>
      </c>
      <c r="B39" s="97">
        <v>3612048</v>
      </c>
      <c r="C39" s="98">
        <v>60.5</v>
      </c>
      <c r="D39" s="98">
        <v>54.2</v>
      </c>
      <c r="E39" s="97">
        <v>2185171</v>
      </c>
      <c r="F39" s="97">
        <v>1957493</v>
      </c>
      <c r="G39" s="97">
        <v>227678</v>
      </c>
      <c r="H39" s="98">
        <v>10.4</v>
      </c>
    </row>
    <row r="40" spans="1:8" x14ac:dyDescent="0.25">
      <c r="A40" s="96">
        <v>2012</v>
      </c>
      <c r="B40" s="97">
        <v>3655515</v>
      </c>
      <c r="C40" s="98">
        <v>59.9</v>
      </c>
      <c r="D40" s="98">
        <v>54.5</v>
      </c>
      <c r="E40" s="97">
        <v>2190203</v>
      </c>
      <c r="F40" s="97">
        <v>1992957</v>
      </c>
      <c r="G40" s="97">
        <v>197246</v>
      </c>
      <c r="H40" s="98">
        <v>9</v>
      </c>
    </row>
    <row r="41" spans="1:8" x14ac:dyDescent="0.25">
      <c r="A41" s="96">
        <v>2013</v>
      </c>
      <c r="B41" s="97">
        <v>3704281</v>
      </c>
      <c r="C41" s="98">
        <v>59.3</v>
      </c>
      <c r="D41" s="98">
        <v>54.9</v>
      </c>
      <c r="E41" s="97">
        <v>2197876</v>
      </c>
      <c r="F41" s="97">
        <v>2034404</v>
      </c>
      <c r="G41" s="97">
        <v>163472</v>
      </c>
      <c r="H41" s="98">
        <v>7.4</v>
      </c>
    </row>
    <row r="42" spans="1:8" x14ac:dyDescent="0.25">
      <c r="A42" s="96">
        <v>2014</v>
      </c>
      <c r="B42" s="97">
        <v>3759002</v>
      </c>
      <c r="C42" s="98">
        <v>59.1</v>
      </c>
      <c r="D42" s="98">
        <v>55.4</v>
      </c>
      <c r="E42" s="97">
        <v>2222426</v>
      </c>
      <c r="F42" s="97">
        <v>2082941</v>
      </c>
      <c r="G42" s="97">
        <v>139485</v>
      </c>
      <c r="H42" s="98">
        <v>6.3</v>
      </c>
    </row>
    <row r="43" spans="1:8" x14ac:dyDescent="0.25">
      <c r="A43" s="96">
        <v>2015</v>
      </c>
      <c r="B43" s="97">
        <v>3822409</v>
      </c>
      <c r="C43" s="98">
        <v>59.3</v>
      </c>
      <c r="D43" s="98">
        <v>55.8</v>
      </c>
      <c r="E43" s="97">
        <v>2267837</v>
      </c>
      <c r="F43" s="97">
        <v>2134087</v>
      </c>
      <c r="G43" s="97">
        <v>133750</v>
      </c>
      <c r="H43" s="98">
        <v>5.9</v>
      </c>
    </row>
    <row r="44" spans="1:8" x14ac:dyDescent="0.25">
      <c r="A44" s="96">
        <v>2016</v>
      </c>
      <c r="B44" s="97">
        <v>3888005</v>
      </c>
      <c r="C44" s="98">
        <v>58.8</v>
      </c>
      <c r="D44" s="98">
        <v>55.9</v>
      </c>
      <c r="E44" s="97">
        <v>2286054</v>
      </c>
      <c r="F44" s="97">
        <v>2174301</v>
      </c>
      <c r="G44" s="97">
        <v>111753</v>
      </c>
      <c r="H44" s="98">
        <v>4.9000000000000004</v>
      </c>
    </row>
    <row r="45" spans="1:8" x14ac:dyDescent="0.25">
      <c r="A45" s="96">
        <v>2017</v>
      </c>
      <c r="B45" s="97">
        <v>3897645</v>
      </c>
      <c r="C45" s="98">
        <v>58</v>
      </c>
      <c r="D45" s="98">
        <v>55.6</v>
      </c>
      <c r="E45" s="97">
        <v>2261766</v>
      </c>
      <c r="F45" s="97">
        <v>2166708</v>
      </c>
      <c r="G45" s="97">
        <v>95058</v>
      </c>
      <c r="H45" s="98">
        <v>4.2</v>
      </c>
    </row>
    <row r="46" spans="1:8" x14ac:dyDescent="0.25">
      <c r="A46" s="96">
        <v>2018</v>
      </c>
      <c r="B46" s="97">
        <v>3948448</v>
      </c>
      <c r="C46" s="98">
        <v>57.7</v>
      </c>
      <c r="D46" s="98">
        <v>55.8</v>
      </c>
      <c r="E46" s="97">
        <v>2279431</v>
      </c>
      <c r="F46" s="97">
        <v>2202377</v>
      </c>
      <c r="G46" s="97">
        <v>77054</v>
      </c>
      <c r="H46" s="98">
        <v>3.4</v>
      </c>
    </row>
    <row r="47" spans="1:8" x14ac:dyDescent="0.25">
      <c r="A47" s="96">
        <v>2019</v>
      </c>
      <c r="B47" s="97">
        <v>4002601</v>
      </c>
      <c r="C47" s="98">
        <v>58</v>
      </c>
      <c r="D47" s="98">
        <v>56.4</v>
      </c>
      <c r="E47" s="97">
        <v>2321189</v>
      </c>
      <c r="F47" s="97">
        <v>2256313</v>
      </c>
      <c r="G47" s="97">
        <v>64876</v>
      </c>
      <c r="H47" s="98">
        <v>2.8</v>
      </c>
    </row>
    <row r="48" spans="1:8" x14ac:dyDescent="0.25">
      <c r="A48" s="96">
        <v>2020</v>
      </c>
      <c r="B48" s="97">
        <v>4058279</v>
      </c>
      <c r="C48" s="98">
        <v>57.4</v>
      </c>
      <c r="D48" s="98">
        <v>54</v>
      </c>
      <c r="E48" s="97">
        <v>2330863</v>
      </c>
      <c r="F48" s="97">
        <v>2191331</v>
      </c>
      <c r="G48" s="97">
        <v>139532</v>
      </c>
      <c r="H48" s="98">
        <v>6</v>
      </c>
    </row>
    <row r="49" spans="1:8" x14ac:dyDescent="0.25">
      <c r="A49" s="96">
        <v>2021</v>
      </c>
      <c r="B49" s="97">
        <v>4117555</v>
      </c>
      <c r="C49" s="98">
        <v>57.4</v>
      </c>
      <c r="D49" s="98">
        <v>55.1</v>
      </c>
      <c r="E49" s="97">
        <v>2364366</v>
      </c>
      <c r="F49" s="97">
        <v>2269813</v>
      </c>
      <c r="G49" s="97">
        <v>94553</v>
      </c>
      <c r="H49" s="98">
        <v>4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Q45"/>
  <sheetViews>
    <sheetView topLeftCell="A13" workbookViewId="0">
      <selection activeCell="E13" sqref="E13"/>
    </sheetView>
  </sheetViews>
  <sheetFormatPr defaultRowHeight="15" x14ac:dyDescent="0.25"/>
  <cols>
    <col min="1" max="1" width="5.140625" bestFit="1" customWidth="1"/>
    <col min="2" max="2" width="10.28515625" bestFit="1" customWidth="1"/>
    <col min="4" max="4" width="5.140625" bestFit="1" customWidth="1"/>
    <col min="5" max="5" width="10.5703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 x14ac:dyDescent="0.25">
      <c r="A1" s="263" t="s">
        <v>168</v>
      </c>
      <c r="B1" s="263"/>
      <c r="C1" s="263"/>
      <c r="D1" s="263"/>
      <c r="E1" s="263"/>
      <c r="G1" s="263" t="s">
        <v>169</v>
      </c>
      <c r="H1" s="263"/>
      <c r="I1" s="263"/>
      <c r="J1" s="263"/>
    </row>
    <row r="3" spans="1:10" ht="27" thickBot="1" x14ac:dyDescent="0.3">
      <c r="A3" s="91" t="s">
        <v>149</v>
      </c>
      <c r="B3" s="91" t="s">
        <v>58</v>
      </c>
      <c r="D3" s="91" t="s">
        <v>149</v>
      </c>
      <c r="E3" s="91" t="s">
        <v>58</v>
      </c>
      <c r="H3" t="s">
        <v>170</v>
      </c>
      <c r="I3" t="s">
        <v>171</v>
      </c>
      <c r="J3" t="s">
        <v>172</v>
      </c>
    </row>
    <row r="4" spans="1:10" ht="15.75" thickTop="1" x14ac:dyDescent="0.25">
      <c r="A4" s="90">
        <v>1939</v>
      </c>
      <c r="B4" s="85">
        <v>310100</v>
      </c>
      <c r="D4" s="90">
        <v>1981</v>
      </c>
      <c r="E4" s="85">
        <v>1196500</v>
      </c>
      <c r="G4" s="29">
        <v>2007</v>
      </c>
      <c r="H4" s="92">
        <v>675.36</v>
      </c>
      <c r="I4" s="80">
        <v>36</v>
      </c>
      <c r="J4" s="92">
        <v>18.760000000000002</v>
      </c>
    </row>
    <row r="5" spans="1:10" x14ac:dyDescent="0.25">
      <c r="A5" s="90">
        <v>1940</v>
      </c>
      <c r="B5" s="85">
        <v>328600</v>
      </c>
      <c r="D5" s="90">
        <v>1982</v>
      </c>
      <c r="E5" s="85">
        <v>1162300</v>
      </c>
      <c r="G5" s="29">
        <v>2008</v>
      </c>
      <c r="H5" s="92">
        <v>669.28</v>
      </c>
      <c r="I5" s="80">
        <v>35.6</v>
      </c>
      <c r="J5" s="92">
        <v>18.8</v>
      </c>
    </row>
    <row r="6" spans="1:10" x14ac:dyDescent="0.25">
      <c r="A6" s="90">
        <v>1941</v>
      </c>
      <c r="B6" s="85">
        <v>387500</v>
      </c>
      <c r="D6" s="90">
        <v>1983</v>
      </c>
      <c r="E6" s="85">
        <v>1189000</v>
      </c>
      <c r="G6" s="29">
        <v>2009</v>
      </c>
      <c r="H6" s="92">
        <v>665.55</v>
      </c>
      <c r="I6" s="80">
        <v>34.700000000000003</v>
      </c>
      <c r="J6" s="92">
        <v>19.18</v>
      </c>
    </row>
    <row r="7" spans="1:10" x14ac:dyDescent="0.25">
      <c r="A7" s="90">
        <v>1942</v>
      </c>
      <c r="B7" s="85">
        <v>416500</v>
      </c>
      <c r="D7" s="90">
        <v>1984</v>
      </c>
      <c r="E7" s="85">
        <v>1262500</v>
      </c>
      <c r="G7" s="29">
        <v>2010</v>
      </c>
      <c r="H7" s="92">
        <v>692.17</v>
      </c>
      <c r="I7" s="80">
        <v>34.799999999999997</v>
      </c>
      <c r="J7" s="92">
        <v>19.89</v>
      </c>
    </row>
    <row r="8" spans="1:10" x14ac:dyDescent="0.25">
      <c r="A8" s="90">
        <v>1943</v>
      </c>
      <c r="B8" s="85">
        <v>428500</v>
      </c>
      <c r="D8" s="90">
        <v>1985</v>
      </c>
      <c r="E8" s="85">
        <v>1296200</v>
      </c>
      <c r="G8" s="29">
        <v>2011</v>
      </c>
      <c r="H8" s="92">
        <v>716.18</v>
      </c>
      <c r="I8" s="80">
        <v>34.799999999999997</v>
      </c>
      <c r="J8" s="92">
        <v>20.58</v>
      </c>
    </row>
    <row r="9" spans="1:10" x14ac:dyDescent="0.25">
      <c r="A9" s="90">
        <v>1944</v>
      </c>
      <c r="B9" s="85">
        <v>408600</v>
      </c>
      <c r="D9" s="90">
        <v>1986</v>
      </c>
      <c r="E9" s="85">
        <v>1338000</v>
      </c>
      <c r="G9" s="29">
        <v>2012</v>
      </c>
      <c r="H9" s="92">
        <v>705.16</v>
      </c>
      <c r="I9" s="80">
        <v>35.1</v>
      </c>
      <c r="J9" s="92">
        <v>20.09</v>
      </c>
    </row>
    <row r="10" spans="1:10" x14ac:dyDescent="0.25">
      <c r="A10" s="90">
        <v>1945</v>
      </c>
      <c r="B10" s="85">
        <v>396000</v>
      </c>
      <c r="D10" s="90">
        <v>1987</v>
      </c>
      <c r="E10" s="85">
        <v>1392200</v>
      </c>
      <c r="G10" s="29">
        <v>2013</v>
      </c>
      <c r="H10" s="92">
        <v>716.15</v>
      </c>
      <c r="I10" s="80">
        <v>34.9</v>
      </c>
      <c r="J10" s="92">
        <v>20.52</v>
      </c>
    </row>
    <row r="11" spans="1:10" x14ac:dyDescent="0.25">
      <c r="A11" s="90">
        <v>1946</v>
      </c>
      <c r="B11" s="85">
        <v>411600</v>
      </c>
      <c r="D11" s="90">
        <v>1988</v>
      </c>
      <c r="E11" s="85">
        <v>1449000</v>
      </c>
      <c r="G11" s="29">
        <v>2014</v>
      </c>
      <c r="H11" s="92">
        <v>726.23</v>
      </c>
      <c r="I11" s="80">
        <v>34.5</v>
      </c>
      <c r="J11" s="92">
        <v>21.05</v>
      </c>
    </row>
    <row r="12" spans="1:10" x14ac:dyDescent="0.25">
      <c r="A12" s="90">
        <v>1947</v>
      </c>
      <c r="B12" s="85">
        <v>436200</v>
      </c>
      <c r="D12" s="90">
        <v>1989</v>
      </c>
      <c r="E12" s="85">
        <v>1499700</v>
      </c>
      <c r="G12" s="29">
        <v>2015</v>
      </c>
      <c r="H12" s="92">
        <v>743.27</v>
      </c>
      <c r="I12" s="80">
        <v>34.700000000000003</v>
      </c>
      <c r="J12" s="92">
        <v>21.42</v>
      </c>
    </row>
    <row r="13" spans="1:10" x14ac:dyDescent="0.25">
      <c r="A13" s="90">
        <v>1948</v>
      </c>
      <c r="B13" s="85">
        <v>456400</v>
      </c>
      <c r="D13" s="90">
        <v>1990</v>
      </c>
      <c r="E13" s="85">
        <v>1527600</v>
      </c>
      <c r="G13" s="29">
        <v>2016</v>
      </c>
      <c r="H13" s="92">
        <v>762.8</v>
      </c>
      <c r="I13" s="80">
        <v>34.5</v>
      </c>
      <c r="J13" s="92">
        <v>22.11</v>
      </c>
    </row>
    <row r="14" spans="1:10" x14ac:dyDescent="0.25">
      <c r="A14" s="90">
        <v>1949</v>
      </c>
      <c r="B14" s="85">
        <v>443100</v>
      </c>
      <c r="D14" s="90">
        <v>1991</v>
      </c>
      <c r="E14" s="85">
        <v>1497300</v>
      </c>
      <c r="G14" s="29">
        <v>2017</v>
      </c>
      <c r="H14" s="92">
        <v>791.99</v>
      </c>
      <c r="I14" s="80">
        <v>34.6</v>
      </c>
      <c r="J14" s="92">
        <v>22.89</v>
      </c>
    </row>
    <row r="15" spans="1:10" x14ac:dyDescent="0.25">
      <c r="A15" s="90">
        <v>1950</v>
      </c>
      <c r="B15" s="85">
        <v>461400</v>
      </c>
      <c r="D15" s="90">
        <v>1992</v>
      </c>
      <c r="E15" s="85">
        <v>1511800</v>
      </c>
      <c r="G15" s="29">
        <v>2018</v>
      </c>
      <c r="H15" s="92">
        <v>829.36</v>
      </c>
      <c r="I15" s="80">
        <v>34.6</v>
      </c>
      <c r="J15" s="92">
        <v>23.97</v>
      </c>
    </row>
    <row r="16" spans="1:10" x14ac:dyDescent="0.25">
      <c r="A16" s="90">
        <v>1951</v>
      </c>
      <c r="B16" s="85">
        <v>505800</v>
      </c>
      <c r="D16" s="90">
        <v>1993</v>
      </c>
      <c r="E16" s="85">
        <v>1553000</v>
      </c>
      <c r="G16" s="29">
        <v>2019</v>
      </c>
      <c r="H16" s="92">
        <v>852.84</v>
      </c>
      <c r="I16" s="80">
        <v>34.5</v>
      </c>
      <c r="J16" s="92">
        <v>24.72</v>
      </c>
    </row>
    <row r="17" spans="1:17" x14ac:dyDescent="0.25">
      <c r="A17" s="90">
        <v>1952</v>
      </c>
      <c r="B17" s="85">
        <v>544300</v>
      </c>
      <c r="D17" s="90">
        <v>1994</v>
      </c>
      <c r="E17" s="85">
        <v>1592000</v>
      </c>
      <c r="G17" s="29">
        <v>2020</v>
      </c>
      <c r="H17" s="92">
        <v>888.31</v>
      </c>
      <c r="I17" s="80">
        <v>34.1</v>
      </c>
      <c r="J17" s="92">
        <v>26.05</v>
      </c>
    </row>
    <row r="18" spans="1:17" x14ac:dyDescent="0.25">
      <c r="A18" s="90">
        <v>1953</v>
      </c>
      <c r="B18" s="85">
        <v>543900</v>
      </c>
      <c r="D18" s="90">
        <v>1995</v>
      </c>
      <c r="E18" s="85">
        <v>1636300</v>
      </c>
      <c r="G18" s="29">
        <v>2021</v>
      </c>
      <c r="H18" s="92">
        <v>925.41</v>
      </c>
      <c r="I18" s="80">
        <v>34.299999999999997</v>
      </c>
      <c r="J18" s="92">
        <v>26.98</v>
      </c>
    </row>
    <row r="19" spans="1:17" x14ac:dyDescent="0.25">
      <c r="A19" s="90">
        <v>1954</v>
      </c>
      <c r="B19" s="85">
        <v>519700.00000000006</v>
      </c>
      <c r="D19" s="90">
        <v>1996</v>
      </c>
      <c r="E19" s="85">
        <v>1669400</v>
      </c>
    </row>
    <row r="20" spans="1:17" x14ac:dyDescent="0.25">
      <c r="A20" s="90">
        <v>1955</v>
      </c>
      <c r="B20" s="85">
        <v>533000</v>
      </c>
      <c r="D20" s="90">
        <v>1997</v>
      </c>
      <c r="E20" s="85">
        <v>1718800</v>
      </c>
      <c r="Q20" t="s">
        <v>196</v>
      </c>
    </row>
    <row r="21" spans="1:17" x14ac:dyDescent="0.25">
      <c r="A21" s="90">
        <v>1956</v>
      </c>
      <c r="B21" s="85">
        <v>542900</v>
      </c>
      <c r="D21" s="90">
        <v>1998</v>
      </c>
      <c r="E21" s="85">
        <v>1779800</v>
      </c>
    </row>
    <row r="22" spans="1:17" x14ac:dyDescent="0.25">
      <c r="A22" s="90">
        <v>1957</v>
      </c>
      <c r="B22" s="85">
        <v>545000</v>
      </c>
      <c r="D22" s="90">
        <v>1999</v>
      </c>
      <c r="E22" s="85">
        <v>1826300</v>
      </c>
    </row>
    <row r="23" spans="1:17" x14ac:dyDescent="0.25">
      <c r="A23" s="90">
        <v>1958</v>
      </c>
      <c r="B23" s="85">
        <v>545900</v>
      </c>
      <c r="D23" s="90">
        <v>2000</v>
      </c>
      <c r="E23" s="85">
        <v>1854000</v>
      </c>
    </row>
    <row r="24" spans="1:17" x14ac:dyDescent="0.25">
      <c r="A24" s="90">
        <v>1959</v>
      </c>
      <c r="B24" s="85">
        <v>566900</v>
      </c>
      <c r="D24" s="90">
        <v>2001</v>
      </c>
      <c r="E24" s="85">
        <v>1814800</v>
      </c>
    </row>
    <row r="25" spans="1:17" x14ac:dyDescent="0.25">
      <c r="A25" s="90">
        <v>1960</v>
      </c>
      <c r="B25" s="85">
        <v>582500</v>
      </c>
      <c r="D25" s="90">
        <v>2002</v>
      </c>
      <c r="E25" s="85">
        <v>1795400</v>
      </c>
    </row>
    <row r="26" spans="1:17" x14ac:dyDescent="0.25">
      <c r="A26" s="90">
        <v>1961</v>
      </c>
      <c r="B26" s="85">
        <v>587000</v>
      </c>
      <c r="D26" s="90">
        <v>2003</v>
      </c>
      <c r="E26" s="85">
        <v>1799100</v>
      </c>
    </row>
    <row r="27" spans="1:17" x14ac:dyDescent="0.25">
      <c r="A27" s="90">
        <v>1962</v>
      </c>
      <c r="B27" s="85">
        <v>609800</v>
      </c>
      <c r="D27" s="90">
        <v>2004</v>
      </c>
      <c r="E27" s="85">
        <v>1826600</v>
      </c>
    </row>
    <row r="28" spans="1:17" x14ac:dyDescent="0.25">
      <c r="A28" s="90">
        <v>1963</v>
      </c>
      <c r="B28" s="85">
        <v>630600</v>
      </c>
      <c r="D28" s="90">
        <v>2005</v>
      </c>
      <c r="E28" s="85">
        <v>1862900</v>
      </c>
    </row>
    <row r="29" spans="1:17" x14ac:dyDescent="0.25">
      <c r="A29" s="90">
        <v>1964</v>
      </c>
      <c r="B29" s="85">
        <v>651500</v>
      </c>
      <c r="D29" s="90">
        <v>2006</v>
      </c>
      <c r="E29" s="85">
        <v>1905700</v>
      </c>
    </row>
    <row r="30" spans="1:17" x14ac:dyDescent="0.25">
      <c r="A30" s="90">
        <v>1965</v>
      </c>
      <c r="B30" s="85">
        <v>686000</v>
      </c>
      <c r="D30" s="90">
        <v>2007</v>
      </c>
      <c r="E30" s="85">
        <v>1945000</v>
      </c>
    </row>
    <row r="31" spans="1:17" x14ac:dyDescent="0.25">
      <c r="A31" s="90">
        <v>1966</v>
      </c>
      <c r="B31" s="85">
        <v>734900</v>
      </c>
      <c r="D31" s="90">
        <v>2008</v>
      </c>
      <c r="E31" s="85">
        <v>1926300</v>
      </c>
    </row>
    <row r="32" spans="1:17" x14ac:dyDescent="0.25">
      <c r="A32" s="90">
        <v>1967</v>
      </c>
      <c r="B32" s="85">
        <v>754500</v>
      </c>
      <c r="D32" s="90">
        <v>2009</v>
      </c>
      <c r="E32" s="85">
        <v>1814400</v>
      </c>
    </row>
    <row r="33" spans="1:5" x14ac:dyDescent="0.25">
      <c r="A33" s="90">
        <v>1968</v>
      </c>
      <c r="B33" s="85">
        <v>782900</v>
      </c>
      <c r="D33" s="90">
        <v>2010</v>
      </c>
      <c r="E33" s="52">
        <v>1811300</v>
      </c>
    </row>
    <row r="34" spans="1:5" x14ac:dyDescent="0.25">
      <c r="A34" s="90">
        <v>1969</v>
      </c>
      <c r="B34" s="85">
        <v>819800</v>
      </c>
      <c r="D34" s="90">
        <v>2011</v>
      </c>
      <c r="E34" s="52">
        <v>1832500</v>
      </c>
    </row>
    <row r="35" spans="1:5" x14ac:dyDescent="0.25">
      <c r="A35" s="90">
        <v>1970</v>
      </c>
      <c r="B35" s="85">
        <v>842000</v>
      </c>
      <c r="D35" s="90">
        <v>2012</v>
      </c>
      <c r="E35" s="85">
        <v>1864300</v>
      </c>
    </row>
    <row r="36" spans="1:5" x14ac:dyDescent="0.25">
      <c r="A36" s="90">
        <v>1971</v>
      </c>
      <c r="B36" s="85">
        <v>862600</v>
      </c>
      <c r="D36" s="90">
        <v>2013</v>
      </c>
      <c r="E36" s="85">
        <v>1901000</v>
      </c>
    </row>
    <row r="37" spans="1:5" x14ac:dyDescent="0.25">
      <c r="A37" s="90">
        <v>1972</v>
      </c>
      <c r="B37" s="85">
        <v>920300</v>
      </c>
      <c r="D37" s="90">
        <v>2014</v>
      </c>
      <c r="E37" s="85">
        <v>1951300</v>
      </c>
    </row>
    <row r="38" spans="1:5" x14ac:dyDescent="0.25">
      <c r="A38" s="90">
        <v>1973</v>
      </c>
      <c r="B38" s="85">
        <v>984000</v>
      </c>
      <c r="D38" s="90">
        <v>2015</v>
      </c>
      <c r="E38" s="85">
        <v>2006700</v>
      </c>
    </row>
    <row r="39" spans="1:5" x14ac:dyDescent="0.25">
      <c r="A39" s="90">
        <v>1974</v>
      </c>
      <c r="B39" s="85">
        <v>1015800</v>
      </c>
      <c r="D39" s="90">
        <v>2016</v>
      </c>
      <c r="E39" s="85">
        <v>2055300.0000000002</v>
      </c>
    </row>
    <row r="40" spans="1:5" x14ac:dyDescent="0.25">
      <c r="A40" s="90">
        <v>1975</v>
      </c>
      <c r="B40" s="85">
        <v>982600</v>
      </c>
      <c r="D40" s="90">
        <v>2017</v>
      </c>
      <c r="E40" s="85">
        <v>2096100</v>
      </c>
    </row>
    <row r="41" spans="1:5" x14ac:dyDescent="0.25">
      <c r="A41" s="90">
        <v>1976</v>
      </c>
      <c r="B41" s="85">
        <v>1038099.9999999999</v>
      </c>
      <c r="D41" s="90">
        <v>2018</v>
      </c>
      <c r="E41" s="85">
        <v>2154800</v>
      </c>
    </row>
    <row r="42" spans="1:5" x14ac:dyDescent="0.25">
      <c r="A42" s="90">
        <v>1977</v>
      </c>
      <c r="B42" s="85">
        <v>1081700</v>
      </c>
      <c r="D42" s="90">
        <v>2019</v>
      </c>
      <c r="E42" s="85">
        <v>2189600</v>
      </c>
    </row>
    <row r="43" spans="1:5" x14ac:dyDescent="0.25">
      <c r="A43" s="90">
        <v>1978</v>
      </c>
      <c r="B43" s="85">
        <v>1137500</v>
      </c>
      <c r="D43" s="90">
        <v>2020</v>
      </c>
      <c r="E43" s="85">
        <v>2081600</v>
      </c>
    </row>
    <row r="44" spans="1:5" x14ac:dyDescent="0.25">
      <c r="A44" s="90">
        <v>1979</v>
      </c>
      <c r="B44" s="85">
        <v>1176000</v>
      </c>
      <c r="D44" s="90">
        <v>2021</v>
      </c>
      <c r="E44" s="93">
        <v>2146300</v>
      </c>
    </row>
    <row r="45" spans="1:5" x14ac:dyDescent="0.25">
      <c r="A45" s="90">
        <v>1980</v>
      </c>
      <c r="B45" s="85">
        <v>1188800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topLeftCell="A30" zoomScale="80" zoomScaleNormal="80" workbookViewId="0">
      <selection activeCell="I52" sqref="I52"/>
    </sheetView>
  </sheetViews>
  <sheetFormatPr defaultRowHeight="15" x14ac:dyDescent="0.25"/>
  <cols>
    <col min="1" max="1" width="68.7109375" bestFit="1" customWidth="1"/>
    <col min="2" max="2" width="7" customWidth="1"/>
    <col min="3" max="3" width="9" bestFit="1" customWidth="1"/>
    <col min="5" max="5" width="7" bestFit="1" customWidth="1"/>
    <col min="6" max="6" width="10.28515625" bestFit="1" customWidth="1"/>
    <col min="7" max="7" width="9" bestFit="1" customWidth="1"/>
    <col min="8" max="8" width="10.5703125" bestFit="1" customWidth="1"/>
    <col min="9" max="9" width="7.42578125" bestFit="1" customWidth="1"/>
    <col min="10" max="10" width="10.28515625" bestFit="1" customWidth="1"/>
    <col min="11" max="11" width="9.28515625" bestFit="1" customWidth="1"/>
    <col min="12" max="12" width="10.5703125" bestFit="1" customWidth="1"/>
    <col min="13" max="13" width="8" bestFit="1" customWidth="1"/>
    <col min="14" max="14" width="10.28515625" bestFit="1" customWidth="1"/>
  </cols>
  <sheetData>
    <row r="1" spans="1:15" ht="15.75" x14ac:dyDescent="0.25">
      <c r="A1" s="235" t="s">
        <v>66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15" ht="15.75" x14ac:dyDescent="0.25">
      <c r="A2" s="235" t="s">
        <v>67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</row>
    <row r="3" spans="1:15" ht="15.75" x14ac:dyDescent="0.25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75" x14ac:dyDescent="0.25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5" thickBot="1" x14ac:dyDescent="0.3">
      <c r="A5" s="36"/>
      <c r="B5" s="30"/>
      <c r="C5" s="247">
        <v>44896</v>
      </c>
      <c r="D5" s="247"/>
      <c r="E5" s="247"/>
      <c r="F5" s="247"/>
      <c r="G5" s="247">
        <v>44866</v>
      </c>
      <c r="H5" s="247"/>
      <c r="I5" s="247"/>
      <c r="J5" s="247"/>
      <c r="K5" s="247">
        <v>44531</v>
      </c>
      <c r="L5" s="247"/>
      <c r="M5" s="247"/>
      <c r="N5" s="247"/>
    </row>
    <row r="6" spans="1:15" ht="15.75" x14ac:dyDescent="0.25">
      <c r="A6" s="37"/>
      <c r="B6" s="38"/>
      <c r="C6" s="37" t="s">
        <v>68</v>
      </c>
      <c r="D6" s="37" t="s">
        <v>69</v>
      </c>
      <c r="E6" s="245" t="s">
        <v>70</v>
      </c>
      <c r="F6" s="246"/>
      <c r="G6" s="39" t="s">
        <v>68</v>
      </c>
      <c r="H6" s="40" t="s">
        <v>69</v>
      </c>
      <c r="I6" s="245" t="s">
        <v>70</v>
      </c>
      <c r="J6" s="246"/>
      <c r="K6" s="40" t="s">
        <v>68</v>
      </c>
      <c r="L6" s="40" t="s">
        <v>69</v>
      </c>
      <c r="M6" s="245" t="s">
        <v>70</v>
      </c>
      <c r="N6" s="245"/>
    </row>
    <row r="7" spans="1:15" ht="16.5" thickBot="1" x14ac:dyDescent="0.3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75" x14ac:dyDescent="0.25">
      <c r="B8" s="168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.75" x14ac:dyDescent="0.25">
      <c r="A9" s="27" t="s">
        <v>94</v>
      </c>
      <c r="B9" s="204" t="str" cm="1">
        <f t="array" ref="B9">_xlfn.IFS(F9&gt;J9,$D$60,F9&lt;J9,$D$61,F9=J9,"-")</f>
        <v>↑</v>
      </c>
      <c r="C9" s="233">
        <v>9542</v>
      </c>
      <c r="D9" s="233">
        <v>9216</v>
      </c>
      <c r="E9" s="233">
        <v>326</v>
      </c>
      <c r="F9" s="234">
        <v>3.4</v>
      </c>
      <c r="G9" s="233">
        <v>9488</v>
      </c>
      <c r="H9" s="233">
        <v>9188</v>
      </c>
      <c r="I9" s="233">
        <v>300</v>
      </c>
      <c r="J9" s="234">
        <v>3.2</v>
      </c>
      <c r="K9" s="233">
        <v>9654</v>
      </c>
      <c r="L9" s="233">
        <v>9301</v>
      </c>
      <c r="M9" s="233">
        <v>353</v>
      </c>
      <c r="N9" s="234">
        <v>3.7</v>
      </c>
    </row>
    <row r="10" spans="1:15" ht="18.75" x14ac:dyDescent="0.25">
      <c r="A10" s="27" t="s">
        <v>109</v>
      </c>
      <c r="B10" s="204" t="str" cm="1">
        <f t="array" ref="B10">_xlfn.IFS(F10&gt;J10,$D$60,F10&lt;J10,$D$61,F10=J10,"-")</f>
        <v>↑</v>
      </c>
      <c r="C10" s="233">
        <v>72905</v>
      </c>
      <c r="D10" s="233">
        <v>70820</v>
      </c>
      <c r="E10" s="233">
        <v>2085</v>
      </c>
      <c r="F10" s="234">
        <v>2.9</v>
      </c>
      <c r="G10" s="233">
        <v>72535</v>
      </c>
      <c r="H10" s="233">
        <v>70642</v>
      </c>
      <c r="I10" s="233">
        <v>1893</v>
      </c>
      <c r="J10" s="234">
        <v>2.6</v>
      </c>
      <c r="K10" s="233">
        <v>73787</v>
      </c>
      <c r="L10" s="233">
        <v>71644</v>
      </c>
      <c r="M10" s="233">
        <v>2143</v>
      </c>
      <c r="N10" s="234">
        <v>2.9</v>
      </c>
    </row>
    <row r="11" spans="1:15" ht="18.75" x14ac:dyDescent="0.25">
      <c r="A11" s="27" t="s">
        <v>76</v>
      </c>
      <c r="B11" s="204" t="str" cm="1">
        <f t="array" ref="B11">_xlfn.IFS(F11&gt;J11,$D$60,F11&lt;J11,$D$61,F11=J11,"-")</f>
        <v>↑</v>
      </c>
      <c r="C11" s="233">
        <v>2176</v>
      </c>
      <c r="D11" s="233">
        <v>2038</v>
      </c>
      <c r="E11" s="233">
        <v>138</v>
      </c>
      <c r="F11" s="234">
        <v>6.3</v>
      </c>
      <c r="G11" s="233">
        <v>2151</v>
      </c>
      <c r="H11" s="233">
        <v>2038</v>
      </c>
      <c r="I11" s="233">
        <v>113</v>
      </c>
      <c r="J11" s="234">
        <v>5.3</v>
      </c>
      <c r="K11" s="233">
        <v>2367</v>
      </c>
      <c r="L11" s="233">
        <v>2211</v>
      </c>
      <c r="M11" s="233">
        <v>156</v>
      </c>
      <c r="N11" s="234">
        <v>6.6</v>
      </c>
    </row>
    <row r="12" spans="1:15" ht="18.75" x14ac:dyDescent="0.25">
      <c r="A12" s="27" t="s">
        <v>111</v>
      </c>
      <c r="B12" s="204" t="str" cm="1">
        <f t="array" ref="B12">_xlfn.IFS(F12&gt;J12,$D$60,F12&lt;J12,$D$61,F12=J12,"-")</f>
        <v>↑</v>
      </c>
      <c r="C12" s="233">
        <v>90855</v>
      </c>
      <c r="D12" s="233">
        <v>88411</v>
      </c>
      <c r="E12" s="233">
        <v>2444</v>
      </c>
      <c r="F12" s="234">
        <v>2.7</v>
      </c>
      <c r="G12" s="233">
        <v>91025</v>
      </c>
      <c r="H12" s="233">
        <v>88819</v>
      </c>
      <c r="I12" s="233">
        <v>2206</v>
      </c>
      <c r="J12" s="234">
        <v>2.4</v>
      </c>
      <c r="K12" s="233">
        <v>90397</v>
      </c>
      <c r="L12" s="233">
        <v>87703</v>
      </c>
      <c r="M12" s="233">
        <v>2694</v>
      </c>
      <c r="N12" s="234">
        <v>3</v>
      </c>
    </row>
    <row r="13" spans="1:15" ht="18.75" x14ac:dyDescent="0.25">
      <c r="A13" s="27" t="s">
        <v>77</v>
      </c>
      <c r="B13" s="204" t="str" cm="1">
        <f t="array" ref="B13">_xlfn.IFS(F13&gt;J13,$D$60,F13&lt;J13,$D$61,F13=J13,"-")</f>
        <v>↑</v>
      </c>
      <c r="C13" s="233">
        <v>4498</v>
      </c>
      <c r="D13" s="233">
        <v>4266</v>
      </c>
      <c r="E13" s="233">
        <v>232</v>
      </c>
      <c r="F13" s="234">
        <v>5.2</v>
      </c>
      <c r="G13" s="233">
        <v>4474</v>
      </c>
      <c r="H13" s="233">
        <v>4250</v>
      </c>
      <c r="I13" s="233">
        <v>224</v>
      </c>
      <c r="J13" s="234">
        <v>5</v>
      </c>
      <c r="K13" s="233">
        <v>4658</v>
      </c>
      <c r="L13" s="233">
        <v>4368</v>
      </c>
      <c r="M13" s="233">
        <v>290</v>
      </c>
      <c r="N13" s="234">
        <v>6.2</v>
      </c>
      <c r="O13" s="139"/>
    </row>
    <row r="14" spans="1:15" ht="18.75" x14ac:dyDescent="0.25">
      <c r="A14" s="27" t="s">
        <v>81</v>
      </c>
      <c r="B14" s="204" t="str" cm="1">
        <f t="array" ref="B14">_xlfn.IFS(F14&gt;J14,$D$60,F14&lt;J14,$D$61,F14=J14,"-")</f>
        <v>↑</v>
      </c>
      <c r="C14" s="233">
        <v>7374</v>
      </c>
      <c r="D14" s="233">
        <v>7041</v>
      </c>
      <c r="E14" s="233">
        <v>333</v>
      </c>
      <c r="F14" s="234">
        <v>4.5</v>
      </c>
      <c r="G14" s="233">
        <v>7330</v>
      </c>
      <c r="H14" s="233">
        <v>7033</v>
      </c>
      <c r="I14" s="233">
        <v>297</v>
      </c>
      <c r="J14" s="234">
        <v>4.0999999999999996</v>
      </c>
      <c r="K14" s="233">
        <v>7467</v>
      </c>
      <c r="L14" s="233">
        <v>7036</v>
      </c>
      <c r="M14" s="233">
        <v>431</v>
      </c>
      <c r="N14" s="234">
        <v>5.8</v>
      </c>
      <c r="O14" s="139"/>
    </row>
    <row r="15" spans="1:15" ht="18.75" x14ac:dyDescent="0.25">
      <c r="A15" s="27" t="s">
        <v>104</v>
      </c>
      <c r="B15" s="204" t="str" cm="1">
        <f t="array" ref="B15">_xlfn.IFS(F15&gt;J15,$D$60,F15&lt;J15,$D$61,F15=J15,"-")</f>
        <v>↑</v>
      </c>
      <c r="C15" s="233">
        <v>75596</v>
      </c>
      <c r="D15" s="233">
        <v>73423</v>
      </c>
      <c r="E15" s="233">
        <v>2173</v>
      </c>
      <c r="F15" s="234">
        <v>2.9</v>
      </c>
      <c r="G15" s="233">
        <v>74534</v>
      </c>
      <c r="H15" s="233">
        <v>72645</v>
      </c>
      <c r="I15" s="233">
        <v>1889</v>
      </c>
      <c r="J15" s="234">
        <v>2.5</v>
      </c>
      <c r="K15" s="233">
        <v>76193</v>
      </c>
      <c r="L15" s="233">
        <v>73931</v>
      </c>
      <c r="M15" s="233">
        <v>2262</v>
      </c>
      <c r="N15" s="234">
        <v>3</v>
      </c>
    </row>
    <row r="16" spans="1:15" ht="18.75" x14ac:dyDescent="0.25">
      <c r="A16" s="27" t="s">
        <v>112</v>
      </c>
      <c r="B16" s="204" t="str" cm="1">
        <f t="array" ref="B16">_xlfn.IFS(F16&gt;J16,$D$60,F16&lt;J16,$D$61,F16=J16,"-")</f>
        <v>↑</v>
      </c>
      <c r="C16" s="233">
        <v>110840</v>
      </c>
      <c r="D16" s="233">
        <v>107939</v>
      </c>
      <c r="E16" s="233">
        <v>2901</v>
      </c>
      <c r="F16" s="234">
        <v>2.6</v>
      </c>
      <c r="G16" s="233">
        <v>111080</v>
      </c>
      <c r="H16" s="233">
        <v>108418</v>
      </c>
      <c r="I16" s="233">
        <v>2662</v>
      </c>
      <c r="J16" s="234">
        <v>2.4</v>
      </c>
      <c r="K16" s="233">
        <v>108424</v>
      </c>
      <c r="L16" s="233">
        <v>105212</v>
      </c>
      <c r="M16" s="233">
        <v>3212</v>
      </c>
      <c r="N16" s="234">
        <v>3</v>
      </c>
    </row>
    <row r="17" spans="1:19" ht="18.75" x14ac:dyDescent="0.25">
      <c r="A17" s="27" t="s">
        <v>97</v>
      </c>
      <c r="B17" s="204" t="str" cm="1">
        <f t="array" ref="B17">_xlfn.IFS(F17&gt;J17,$D$60,F17&lt;J17,$D$61,F17=J17,"-")</f>
        <v>↑</v>
      </c>
      <c r="C17" s="233">
        <v>6242</v>
      </c>
      <c r="D17" s="233">
        <v>6035</v>
      </c>
      <c r="E17" s="233">
        <v>207</v>
      </c>
      <c r="F17" s="234">
        <v>3.3</v>
      </c>
      <c r="G17" s="233">
        <v>6216</v>
      </c>
      <c r="H17" s="233">
        <v>6040</v>
      </c>
      <c r="I17" s="233">
        <v>176</v>
      </c>
      <c r="J17" s="234">
        <v>2.8</v>
      </c>
      <c r="K17" s="233">
        <v>6367</v>
      </c>
      <c r="L17" s="233">
        <v>6128</v>
      </c>
      <c r="M17" s="233">
        <v>239</v>
      </c>
      <c r="N17" s="234">
        <v>3.8</v>
      </c>
      <c r="S17" s="205" t="s">
        <v>278</v>
      </c>
    </row>
    <row r="18" spans="1:19" ht="18.75" x14ac:dyDescent="0.25">
      <c r="A18" s="27" t="s">
        <v>115</v>
      </c>
      <c r="B18" s="204" t="str" cm="1">
        <f t="array" ref="B18">_xlfn.IFS(F18&gt;J18,$D$60,F18&lt;J18,$D$61,F18=J18,"-")</f>
        <v>↑</v>
      </c>
      <c r="C18" s="233">
        <v>217542</v>
      </c>
      <c r="D18" s="233">
        <v>212279</v>
      </c>
      <c r="E18" s="233">
        <v>5263</v>
      </c>
      <c r="F18" s="234">
        <v>2.4</v>
      </c>
      <c r="G18" s="233">
        <v>218183</v>
      </c>
      <c r="H18" s="233">
        <v>213498</v>
      </c>
      <c r="I18" s="233">
        <v>4685</v>
      </c>
      <c r="J18" s="234">
        <v>2.1</v>
      </c>
      <c r="K18" s="233">
        <v>213073</v>
      </c>
      <c r="L18" s="233">
        <v>206934</v>
      </c>
      <c r="M18" s="233">
        <v>6139</v>
      </c>
      <c r="N18" s="234">
        <v>2.9</v>
      </c>
    </row>
    <row r="19" spans="1:19" ht="18.75" x14ac:dyDescent="0.25">
      <c r="A19" s="27" t="s">
        <v>91</v>
      </c>
      <c r="B19" s="204" t="str" cm="1">
        <f t="array" ref="B19">_xlfn.IFS(F19&gt;J19,$D$60,F19&lt;J19,$D$61,F19=J19,"-")</f>
        <v>↓</v>
      </c>
      <c r="C19" s="233">
        <v>24229</v>
      </c>
      <c r="D19" s="233">
        <v>23337</v>
      </c>
      <c r="E19" s="233">
        <v>892</v>
      </c>
      <c r="F19" s="234">
        <v>3.7</v>
      </c>
      <c r="G19" s="233">
        <v>24328</v>
      </c>
      <c r="H19" s="233">
        <v>23371</v>
      </c>
      <c r="I19" s="233">
        <v>957</v>
      </c>
      <c r="J19" s="234">
        <v>3.9</v>
      </c>
      <c r="K19" s="233">
        <v>24823</v>
      </c>
      <c r="L19" s="233">
        <v>23806</v>
      </c>
      <c r="M19" s="233">
        <v>1017</v>
      </c>
      <c r="N19" s="234">
        <v>4.0999999999999996</v>
      </c>
    </row>
    <row r="20" spans="1:19" ht="18.75" x14ac:dyDescent="0.25">
      <c r="A20" s="27" t="s">
        <v>86</v>
      </c>
      <c r="B20" s="204" t="str" cm="1">
        <f t="array" ref="B20">_xlfn.IFS(F20&gt;J20,$D$60,F20&lt;J20,$D$61,F20=J20,"-")</f>
        <v>↑</v>
      </c>
      <c r="C20" s="233">
        <v>13433</v>
      </c>
      <c r="D20" s="233">
        <v>12874</v>
      </c>
      <c r="E20" s="233">
        <v>559</v>
      </c>
      <c r="F20" s="234">
        <v>4.2</v>
      </c>
      <c r="G20" s="233">
        <v>13354</v>
      </c>
      <c r="H20" s="233">
        <v>12846</v>
      </c>
      <c r="I20" s="233">
        <v>508</v>
      </c>
      <c r="J20" s="234">
        <v>3.8</v>
      </c>
      <c r="K20" s="233">
        <v>13405</v>
      </c>
      <c r="L20" s="233">
        <v>12727</v>
      </c>
      <c r="M20" s="233">
        <v>678</v>
      </c>
      <c r="N20" s="234">
        <v>5.0999999999999996</v>
      </c>
    </row>
    <row r="21" spans="1:19" ht="18.75" x14ac:dyDescent="0.25">
      <c r="A21" s="27" t="s">
        <v>95</v>
      </c>
      <c r="B21" s="204" t="str" cm="1">
        <f t="array" ref="B21">_xlfn.IFS(F21&gt;J21,$D$60,F21&lt;J21,$D$61,F21=J21,"-")</f>
        <v>↑</v>
      </c>
      <c r="C21" s="233">
        <v>20906</v>
      </c>
      <c r="D21" s="233">
        <v>20203</v>
      </c>
      <c r="E21" s="233">
        <v>703</v>
      </c>
      <c r="F21" s="234">
        <v>3.4</v>
      </c>
      <c r="G21" s="233">
        <v>20811</v>
      </c>
      <c r="H21" s="233">
        <v>20172</v>
      </c>
      <c r="I21" s="233">
        <v>639</v>
      </c>
      <c r="J21" s="234">
        <v>3.1</v>
      </c>
      <c r="K21" s="233">
        <v>21481</v>
      </c>
      <c r="L21" s="233">
        <v>20620</v>
      </c>
      <c r="M21" s="233">
        <v>861</v>
      </c>
      <c r="N21" s="234">
        <v>4</v>
      </c>
    </row>
    <row r="22" spans="1:19" ht="18.75" x14ac:dyDescent="0.25">
      <c r="A22" s="27" t="s">
        <v>89</v>
      </c>
      <c r="B22" s="204" t="str" cm="1">
        <f t="array" ref="B22">_xlfn.IFS(F22&gt;J22,$D$60,F22&lt;J22,$D$61,F22=J22,"-")</f>
        <v>↑</v>
      </c>
      <c r="C22" s="233">
        <v>11614</v>
      </c>
      <c r="D22" s="233">
        <v>11095</v>
      </c>
      <c r="E22" s="233">
        <v>519</v>
      </c>
      <c r="F22" s="234">
        <v>4.5</v>
      </c>
      <c r="G22" s="233">
        <v>11530</v>
      </c>
      <c r="H22" s="233">
        <v>11100</v>
      </c>
      <c r="I22" s="233">
        <v>430</v>
      </c>
      <c r="J22" s="234">
        <v>3.7</v>
      </c>
      <c r="K22" s="233">
        <v>11987</v>
      </c>
      <c r="L22" s="233">
        <v>11489</v>
      </c>
      <c r="M22" s="233">
        <v>498</v>
      </c>
      <c r="N22" s="234">
        <v>4.2</v>
      </c>
    </row>
    <row r="23" spans="1:19" ht="18.75" x14ac:dyDescent="0.25">
      <c r="A23" s="53" t="s">
        <v>98</v>
      </c>
      <c r="B23" s="204" t="str" cm="1">
        <f t="array" ref="B23">_xlfn.IFS(F23&gt;J23,$D$60,F23&lt;J23,$D$61,F23=J23,"-")</f>
        <v>↑</v>
      </c>
      <c r="C23" s="233">
        <v>15599</v>
      </c>
      <c r="D23" s="233">
        <v>15102</v>
      </c>
      <c r="E23" s="233">
        <v>497</v>
      </c>
      <c r="F23" s="234">
        <v>3.2</v>
      </c>
      <c r="G23" s="233">
        <v>15617</v>
      </c>
      <c r="H23" s="233">
        <v>15177</v>
      </c>
      <c r="I23" s="233">
        <v>440</v>
      </c>
      <c r="J23" s="234">
        <v>2.8</v>
      </c>
      <c r="K23" s="233">
        <v>16053</v>
      </c>
      <c r="L23" s="233">
        <v>15487</v>
      </c>
      <c r="M23" s="233">
        <v>566</v>
      </c>
      <c r="N23" s="234">
        <v>3.5</v>
      </c>
    </row>
    <row r="24" spans="1:19" ht="18.75" x14ac:dyDescent="0.25">
      <c r="A24" s="27" t="s">
        <v>99</v>
      </c>
      <c r="B24" s="204" t="str" cm="1">
        <f t="array" ref="B24">_xlfn.IFS(F24&gt;J24,$D$60,F24&lt;J24,$D$61,F24=J24,"-")</f>
        <v>↑</v>
      </c>
      <c r="C24" s="233">
        <v>28917</v>
      </c>
      <c r="D24" s="233">
        <v>27969</v>
      </c>
      <c r="E24" s="233">
        <v>948</v>
      </c>
      <c r="F24" s="234">
        <v>3.3</v>
      </c>
      <c r="G24" s="233">
        <v>28501</v>
      </c>
      <c r="H24" s="233">
        <v>27623</v>
      </c>
      <c r="I24" s="233">
        <v>878</v>
      </c>
      <c r="J24" s="234">
        <v>3.1</v>
      </c>
      <c r="K24" s="233">
        <v>29691</v>
      </c>
      <c r="L24" s="233">
        <v>28595</v>
      </c>
      <c r="M24" s="233">
        <v>1096</v>
      </c>
      <c r="N24" s="234">
        <v>3.7</v>
      </c>
    </row>
    <row r="25" spans="1:19" ht="18.75" x14ac:dyDescent="0.25">
      <c r="A25" s="27" t="s">
        <v>85</v>
      </c>
      <c r="B25" s="204" t="str" cm="1">
        <f t="array" ref="B25">_xlfn.IFS(F25&gt;J25,$D$60,F25&lt;J25,$D$61,F25=J25,"-")</f>
        <v>↑</v>
      </c>
      <c r="C25" s="233">
        <v>12765</v>
      </c>
      <c r="D25" s="233">
        <v>12168</v>
      </c>
      <c r="E25" s="233">
        <v>597</v>
      </c>
      <c r="F25" s="234">
        <v>4.7</v>
      </c>
      <c r="G25" s="233">
        <v>12675</v>
      </c>
      <c r="H25" s="233">
        <v>12120</v>
      </c>
      <c r="I25" s="233">
        <v>555</v>
      </c>
      <c r="J25" s="234">
        <v>4.4000000000000004</v>
      </c>
      <c r="K25" s="233">
        <v>13017</v>
      </c>
      <c r="L25" s="233">
        <v>12339</v>
      </c>
      <c r="M25" s="233">
        <v>678</v>
      </c>
      <c r="N25" s="234">
        <v>5.2</v>
      </c>
    </row>
    <row r="26" spans="1:19" ht="18.75" x14ac:dyDescent="0.25">
      <c r="A26" s="27" t="s">
        <v>116</v>
      </c>
      <c r="B26" s="204" t="str" cm="1">
        <f t="array" ref="B26">_xlfn.IFS(F26&gt;J26,$D$60,F26&lt;J26,$D$61,F26=J26,"-")</f>
        <v>↑</v>
      </c>
      <c r="C26" s="233">
        <v>80353</v>
      </c>
      <c r="D26" s="233">
        <v>78351</v>
      </c>
      <c r="E26" s="233">
        <v>2002</v>
      </c>
      <c r="F26" s="234">
        <v>2.5</v>
      </c>
      <c r="G26" s="233">
        <v>80549</v>
      </c>
      <c r="H26" s="233">
        <v>78719</v>
      </c>
      <c r="I26" s="233">
        <v>1830</v>
      </c>
      <c r="J26" s="234">
        <v>2.2999999999999998</v>
      </c>
      <c r="K26" s="233">
        <v>78674</v>
      </c>
      <c r="L26" s="233">
        <v>76383</v>
      </c>
      <c r="M26" s="233">
        <v>2291</v>
      </c>
      <c r="N26" s="234">
        <v>2.9</v>
      </c>
    </row>
    <row r="27" spans="1:19" ht="18.75" x14ac:dyDescent="0.25">
      <c r="A27" s="27" t="s">
        <v>110</v>
      </c>
      <c r="B27" s="204" t="str" cm="1">
        <f t="array" ref="B27">_xlfn.IFS(F27&gt;J27,$D$60,F27&lt;J27,$D$61,F27=J27,"-")</f>
        <v>↑</v>
      </c>
      <c r="C27" s="233">
        <v>10163</v>
      </c>
      <c r="D27" s="233">
        <v>9851</v>
      </c>
      <c r="E27" s="233">
        <v>312</v>
      </c>
      <c r="F27" s="234">
        <v>3.1</v>
      </c>
      <c r="G27" s="233">
        <v>10150</v>
      </c>
      <c r="H27" s="233">
        <v>9854</v>
      </c>
      <c r="I27" s="233">
        <v>296</v>
      </c>
      <c r="J27" s="234">
        <v>2.9</v>
      </c>
      <c r="K27" s="233">
        <v>10273</v>
      </c>
      <c r="L27" s="233">
        <v>9981</v>
      </c>
      <c r="M27" s="233">
        <v>292</v>
      </c>
      <c r="N27" s="234">
        <v>2.8</v>
      </c>
    </row>
    <row r="28" spans="1:19" ht="18.75" x14ac:dyDescent="0.25">
      <c r="A28" s="27" t="s">
        <v>82</v>
      </c>
      <c r="B28" s="204" t="str" cm="1">
        <f t="array" ref="B28">_xlfn.IFS(F28&gt;J28,$D$60,F28&lt;J28,$D$61,F28=J28,"-")</f>
        <v>↑</v>
      </c>
      <c r="C28" s="233">
        <v>8987</v>
      </c>
      <c r="D28" s="233">
        <v>8592</v>
      </c>
      <c r="E28" s="233">
        <v>395</v>
      </c>
      <c r="F28" s="234">
        <v>4.4000000000000004</v>
      </c>
      <c r="G28" s="233">
        <v>8941</v>
      </c>
      <c r="H28" s="233">
        <v>8589</v>
      </c>
      <c r="I28" s="233">
        <v>352</v>
      </c>
      <c r="J28" s="234">
        <v>3.9</v>
      </c>
      <c r="K28" s="233">
        <v>9196</v>
      </c>
      <c r="L28" s="233">
        <v>8722</v>
      </c>
      <c r="M28" s="233">
        <v>474</v>
      </c>
      <c r="N28" s="234">
        <v>5.2</v>
      </c>
    </row>
    <row r="29" spans="1:19" ht="18.75" x14ac:dyDescent="0.25">
      <c r="A29" s="27" t="s">
        <v>102</v>
      </c>
      <c r="B29" s="204" t="str" cm="1">
        <f t="array" ref="B29">_xlfn.IFS(F29&gt;J29,$D$60,F29&lt;J29,$D$61,F29=J29,"-")</f>
        <v>↑</v>
      </c>
      <c r="C29" s="233">
        <v>64361</v>
      </c>
      <c r="D29" s="233">
        <v>62485</v>
      </c>
      <c r="E29" s="233">
        <v>1876</v>
      </c>
      <c r="F29" s="234">
        <v>2.9</v>
      </c>
      <c r="G29" s="233">
        <v>63479</v>
      </c>
      <c r="H29" s="233">
        <v>61713</v>
      </c>
      <c r="I29" s="233">
        <v>1766</v>
      </c>
      <c r="J29" s="234">
        <v>2.8</v>
      </c>
      <c r="K29" s="233">
        <v>65954</v>
      </c>
      <c r="L29" s="233">
        <v>63745</v>
      </c>
      <c r="M29" s="233">
        <v>2209</v>
      </c>
      <c r="N29" s="234">
        <v>3.3</v>
      </c>
    </row>
    <row r="30" spans="1:19" ht="18.75" x14ac:dyDescent="0.25">
      <c r="A30" s="27" t="s">
        <v>90</v>
      </c>
      <c r="B30" s="204" t="str" cm="1">
        <f t="array" ref="B30">_xlfn.IFS(F30&gt;J30,$D$60,F30&lt;J30,$D$61,F30=J30,"-")</f>
        <v>↑</v>
      </c>
      <c r="C30" s="233">
        <v>25212</v>
      </c>
      <c r="D30" s="233">
        <v>24305</v>
      </c>
      <c r="E30" s="233">
        <v>907</v>
      </c>
      <c r="F30" s="234">
        <v>3.6</v>
      </c>
      <c r="G30" s="233">
        <v>25247</v>
      </c>
      <c r="H30" s="233">
        <v>24479</v>
      </c>
      <c r="I30" s="233">
        <v>768</v>
      </c>
      <c r="J30" s="234">
        <v>3</v>
      </c>
      <c r="K30" s="233">
        <v>25510</v>
      </c>
      <c r="L30" s="233">
        <v>24462</v>
      </c>
      <c r="M30" s="233">
        <v>1048</v>
      </c>
      <c r="N30" s="234">
        <v>4.0999999999999996</v>
      </c>
    </row>
    <row r="31" spans="1:19" ht="18.75" x14ac:dyDescent="0.25">
      <c r="A31" s="27" t="s">
        <v>117</v>
      </c>
      <c r="B31" s="204" t="str" cm="1">
        <f t="array" ref="B31">_xlfn.IFS(F31&gt;J31,$D$60,F31&lt;J31,$D$61,F31=J31,"-")</f>
        <v>↑</v>
      </c>
      <c r="C31" s="233">
        <v>258494</v>
      </c>
      <c r="D31" s="233">
        <v>251938</v>
      </c>
      <c r="E31" s="233">
        <v>6556</v>
      </c>
      <c r="F31" s="234">
        <v>2.5</v>
      </c>
      <c r="G31" s="233">
        <v>259012</v>
      </c>
      <c r="H31" s="233">
        <v>253052</v>
      </c>
      <c r="I31" s="233">
        <v>5960</v>
      </c>
      <c r="J31" s="234">
        <v>2.2999999999999998</v>
      </c>
      <c r="K31" s="233">
        <v>257085</v>
      </c>
      <c r="L31" s="233">
        <v>249874</v>
      </c>
      <c r="M31" s="233">
        <v>7211</v>
      </c>
      <c r="N31" s="234">
        <v>2.8</v>
      </c>
    </row>
    <row r="32" spans="1:19" ht="18.75" x14ac:dyDescent="0.25">
      <c r="A32" s="27" t="s">
        <v>100</v>
      </c>
      <c r="B32" s="204" t="str" cm="1">
        <f t="array" ref="B32">_xlfn.IFS(F32&gt;J32,$D$60,F32&lt;J32,$D$61,F32=J32,"-")</f>
        <v>↑</v>
      </c>
      <c r="C32" s="233">
        <v>29946</v>
      </c>
      <c r="D32" s="233">
        <v>28950</v>
      </c>
      <c r="E32" s="233">
        <v>996</v>
      </c>
      <c r="F32" s="234">
        <v>3.3</v>
      </c>
      <c r="G32" s="233">
        <v>29776</v>
      </c>
      <c r="H32" s="233">
        <v>28846</v>
      </c>
      <c r="I32" s="233">
        <v>930</v>
      </c>
      <c r="J32" s="234">
        <v>3.1</v>
      </c>
      <c r="K32" s="233">
        <v>30361</v>
      </c>
      <c r="L32" s="233">
        <v>29262</v>
      </c>
      <c r="M32" s="233">
        <v>1099</v>
      </c>
      <c r="N32" s="234">
        <v>3.6</v>
      </c>
    </row>
    <row r="33" spans="1:14" ht="18.75" x14ac:dyDescent="0.25">
      <c r="A33" s="27" t="s">
        <v>118</v>
      </c>
      <c r="B33" s="204" t="str" cm="1">
        <f t="array" ref="B33">_xlfn.IFS(F33&gt;J33,$D$60,F33&lt;J33,$D$61,F33=J33,"-")</f>
        <v>↑</v>
      </c>
      <c r="C33" s="233">
        <v>7700</v>
      </c>
      <c r="D33" s="233">
        <v>7497</v>
      </c>
      <c r="E33" s="233">
        <v>203</v>
      </c>
      <c r="F33" s="234">
        <v>2.6</v>
      </c>
      <c r="G33" s="233">
        <v>7644</v>
      </c>
      <c r="H33" s="233">
        <v>7459</v>
      </c>
      <c r="I33" s="233">
        <v>185</v>
      </c>
      <c r="J33" s="234">
        <v>2.4</v>
      </c>
      <c r="K33" s="233">
        <v>7917</v>
      </c>
      <c r="L33" s="233">
        <v>7687</v>
      </c>
      <c r="M33" s="233">
        <v>230</v>
      </c>
      <c r="N33" s="234">
        <v>2.9</v>
      </c>
    </row>
    <row r="34" spans="1:14" ht="18.75" x14ac:dyDescent="0.25">
      <c r="A34" s="27" t="s">
        <v>87</v>
      </c>
      <c r="B34" s="204" t="str" cm="1">
        <f t="array" ref="B34">_xlfn.IFS(F34&gt;J34,$D$60,F34&lt;J34,$D$61,F34=J34,"-")</f>
        <v>↑</v>
      </c>
      <c r="C34" s="233">
        <v>145214</v>
      </c>
      <c r="D34" s="233">
        <v>139430</v>
      </c>
      <c r="E34" s="233">
        <v>5784</v>
      </c>
      <c r="F34" s="234">
        <v>4</v>
      </c>
      <c r="G34" s="233">
        <v>146536</v>
      </c>
      <c r="H34" s="233">
        <v>141644</v>
      </c>
      <c r="I34" s="233">
        <v>4892</v>
      </c>
      <c r="J34" s="234">
        <v>3.3</v>
      </c>
      <c r="K34" s="233">
        <v>147766</v>
      </c>
      <c r="L34" s="233">
        <v>141224</v>
      </c>
      <c r="M34" s="233">
        <v>6542</v>
      </c>
      <c r="N34" s="234">
        <v>4.4000000000000004</v>
      </c>
    </row>
    <row r="35" spans="1:14" ht="18.75" x14ac:dyDescent="0.25">
      <c r="A35" s="27" t="s">
        <v>113</v>
      </c>
      <c r="B35" s="204" t="str" cm="1">
        <f t="array" ref="B35">_xlfn.IFS(F35&gt;J35,$D$60,F35&lt;J35,$D$61,F35=J35,"-")</f>
        <v>↑</v>
      </c>
      <c r="C35" s="233">
        <v>12995</v>
      </c>
      <c r="D35" s="233">
        <v>12651</v>
      </c>
      <c r="E35" s="233">
        <v>344</v>
      </c>
      <c r="F35" s="234">
        <v>2.6</v>
      </c>
      <c r="G35" s="233">
        <v>12886</v>
      </c>
      <c r="H35" s="233">
        <v>12582</v>
      </c>
      <c r="I35" s="233">
        <v>304</v>
      </c>
      <c r="J35" s="234">
        <v>2.4</v>
      </c>
      <c r="K35" s="233">
        <v>13092</v>
      </c>
      <c r="L35" s="233">
        <v>12713</v>
      </c>
      <c r="M35" s="233">
        <v>379</v>
      </c>
      <c r="N35" s="234">
        <v>2.9</v>
      </c>
    </row>
    <row r="36" spans="1:14" ht="18.75" x14ac:dyDescent="0.25">
      <c r="A36" s="27" t="s">
        <v>107</v>
      </c>
      <c r="B36" s="204" t="str" cm="1">
        <f t="array" ref="B36">_xlfn.IFS(F36&gt;J36,$D$60,F36&lt;J36,$D$61,F36=J36,"-")</f>
        <v>↑</v>
      </c>
      <c r="C36" s="233">
        <v>28637</v>
      </c>
      <c r="D36" s="233">
        <v>27777</v>
      </c>
      <c r="E36" s="233">
        <v>860</v>
      </c>
      <c r="F36" s="234">
        <v>3</v>
      </c>
      <c r="G36" s="233">
        <v>28563</v>
      </c>
      <c r="H36" s="233">
        <v>27766</v>
      </c>
      <c r="I36" s="233">
        <v>797</v>
      </c>
      <c r="J36" s="234">
        <v>2.8</v>
      </c>
      <c r="K36" s="233">
        <v>29114</v>
      </c>
      <c r="L36" s="233">
        <v>28195</v>
      </c>
      <c r="M36" s="233">
        <v>919</v>
      </c>
      <c r="N36" s="234">
        <v>3.2</v>
      </c>
    </row>
    <row r="37" spans="1:14" ht="18.75" x14ac:dyDescent="0.25">
      <c r="A37" s="27" t="s">
        <v>92</v>
      </c>
      <c r="B37" s="204" t="str" cm="1">
        <f t="array" ref="B37">_xlfn.IFS(F37&gt;J37,$D$60,F37&lt;J37,$D$61,F37=J37,"-")</f>
        <v>↑</v>
      </c>
      <c r="C37" s="233">
        <v>43839</v>
      </c>
      <c r="D37" s="233">
        <v>42381</v>
      </c>
      <c r="E37" s="233">
        <v>1458</v>
      </c>
      <c r="F37" s="234">
        <v>3.3</v>
      </c>
      <c r="G37" s="233">
        <v>43626</v>
      </c>
      <c r="H37" s="233">
        <v>42302</v>
      </c>
      <c r="I37" s="233">
        <v>1324</v>
      </c>
      <c r="J37" s="234">
        <v>3</v>
      </c>
      <c r="K37" s="233">
        <v>43533</v>
      </c>
      <c r="L37" s="233">
        <v>41870</v>
      </c>
      <c r="M37" s="233">
        <v>1663</v>
      </c>
      <c r="N37" s="234">
        <v>3.8</v>
      </c>
    </row>
    <row r="38" spans="1:14" ht="18.75" x14ac:dyDescent="0.25">
      <c r="A38" s="27" t="s">
        <v>101</v>
      </c>
      <c r="B38" s="204" t="str" cm="1">
        <f t="array" ref="B38">_xlfn.IFS(F38&gt;J38,$D$60,F38&lt;J38,$D$61,F38=J38,"-")</f>
        <v>↑</v>
      </c>
      <c r="C38" s="233">
        <v>29829</v>
      </c>
      <c r="D38" s="233">
        <v>28922</v>
      </c>
      <c r="E38" s="233">
        <v>907</v>
      </c>
      <c r="F38" s="234">
        <v>3</v>
      </c>
      <c r="G38" s="233">
        <v>29900</v>
      </c>
      <c r="H38" s="233">
        <v>29081</v>
      </c>
      <c r="I38" s="233">
        <v>819</v>
      </c>
      <c r="J38" s="234">
        <v>2.7</v>
      </c>
      <c r="K38" s="233">
        <v>29781</v>
      </c>
      <c r="L38" s="233">
        <v>28704</v>
      </c>
      <c r="M38" s="233">
        <v>1077</v>
      </c>
      <c r="N38" s="234">
        <v>3.6</v>
      </c>
    </row>
    <row r="39" spans="1:14" ht="18.75" x14ac:dyDescent="0.25">
      <c r="A39" s="27" t="s">
        <v>88</v>
      </c>
      <c r="B39" s="204" t="str" cm="1">
        <f t="array" ref="B39">_xlfn.IFS(F39&gt;J39,$D$60,F39&lt;J39,$D$61,F39=J39,"-")</f>
        <v>↑</v>
      </c>
      <c r="C39" s="233">
        <v>6250</v>
      </c>
      <c r="D39" s="233">
        <v>5955</v>
      </c>
      <c r="E39" s="233">
        <v>295</v>
      </c>
      <c r="F39" s="234">
        <v>4.7</v>
      </c>
      <c r="G39" s="233">
        <v>6203</v>
      </c>
      <c r="H39" s="233">
        <v>5930</v>
      </c>
      <c r="I39" s="233">
        <v>273</v>
      </c>
      <c r="J39" s="234">
        <v>4.4000000000000004</v>
      </c>
      <c r="K39" s="233">
        <v>6493</v>
      </c>
      <c r="L39" s="233">
        <v>6185</v>
      </c>
      <c r="M39" s="233">
        <v>308</v>
      </c>
      <c r="N39" s="234">
        <v>4.7</v>
      </c>
    </row>
    <row r="40" spans="1:14" ht="18.75" x14ac:dyDescent="0.25">
      <c r="A40" s="53" t="s">
        <v>121</v>
      </c>
      <c r="B40" s="204" t="str" cm="1">
        <f t="array" ref="B40">_xlfn.IFS(F40&gt;J40,$D$60,F40&lt;J40,$D$61,F40=J40,"-")</f>
        <v>↑</v>
      </c>
      <c r="C40" s="233">
        <v>147835</v>
      </c>
      <c r="D40" s="233">
        <v>144165</v>
      </c>
      <c r="E40" s="233">
        <v>3670</v>
      </c>
      <c r="F40" s="234">
        <v>2.5</v>
      </c>
      <c r="G40" s="233">
        <v>147360</v>
      </c>
      <c r="H40" s="233">
        <v>144055</v>
      </c>
      <c r="I40" s="233">
        <v>3305</v>
      </c>
      <c r="J40" s="234">
        <v>2.2000000000000002</v>
      </c>
      <c r="K40" s="233">
        <v>150130</v>
      </c>
      <c r="L40" s="233">
        <v>146222</v>
      </c>
      <c r="M40" s="233">
        <v>3908</v>
      </c>
      <c r="N40" s="234">
        <v>2.6</v>
      </c>
    </row>
    <row r="41" spans="1:14" ht="18.75" x14ac:dyDescent="0.25">
      <c r="A41" s="27" t="s">
        <v>80</v>
      </c>
      <c r="B41" s="204" t="str" cm="1">
        <f t="array" ref="B41">_xlfn.IFS(F41&gt;J41,$D$60,F41&lt;J41,$D$61,F41=J41,"-")</f>
        <v>↑</v>
      </c>
      <c r="C41" s="233">
        <v>12331</v>
      </c>
      <c r="D41" s="233">
        <v>11722</v>
      </c>
      <c r="E41" s="233">
        <v>609</v>
      </c>
      <c r="F41" s="234">
        <v>4.9000000000000004</v>
      </c>
      <c r="G41" s="233">
        <v>12307</v>
      </c>
      <c r="H41" s="233">
        <v>11748</v>
      </c>
      <c r="I41" s="233">
        <v>559</v>
      </c>
      <c r="J41" s="234">
        <v>4.5</v>
      </c>
      <c r="K41" s="233">
        <v>12727</v>
      </c>
      <c r="L41" s="233">
        <v>11973</v>
      </c>
      <c r="M41" s="233">
        <v>754</v>
      </c>
      <c r="N41" s="234">
        <v>5.9</v>
      </c>
    </row>
    <row r="42" spans="1:14" ht="18.75" x14ac:dyDescent="0.25">
      <c r="A42" s="27" t="s">
        <v>75</v>
      </c>
      <c r="B42" s="204" t="str" cm="1">
        <f t="array" ref="B42">_xlfn.IFS(F42&gt;J42,$D$60,F42&lt;J42,$D$61,F42=J42,"-")</f>
        <v>↑</v>
      </c>
      <c r="C42" s="233">
        <v>8438</v>
      </c>
      <c r="D42" s="233">
        <v>7751</v>
      </c>
      <c r="E42" s="233">
        <v>687</v>
      </c>
      <c r="F42" s="234">
        <v>8.1</v>
      </c>
      <c r="G42" s="233">
        <v>8337</v>
      </c>
      <c r="H42" s="233">
        <v>7742</v>
      </c>
      <c r="I42" s="233">
        <v>595</v>
      </c>
      <c r="J42" s="234">
        <v>7.1</v>
      </c>
      <c r="K42" s="233">
        <v>8773</v>
      </c>
      <c r="L42" s="233">
        <v>8113</v>
      </c>
      <c r="M42" s="233">
        <v>660</v>
      </c>
      <c r="N42" s="234">
        <v>7.5</v>
      </c>
    </row>
    <row r="43" spans="1:14" ht="18.75" x14ac:dyDescent="0.25">
      <c r="A43" s="27" t="s">
        <v>93</v>
      </c>
      <c r="B43" s="204" t="str" cm="1">
        <f t="array" ref="B43">_xlfn.IFS(F43&gt;J43,$D$60,F43&lt;J43,$D$61,F43=J43,"-")</f>
        <v>↑</v>
      </c>
      <c r="C43" s="233">
        <v>3436</v>
      </c>
      <c r="D43" s="233">
        <v>3324</v>
      </c>
      <c r="E43" s="233">
        <v>112</v>
      </c>
      <c r="F43" s="234">
        <v>3.3</v>
      </c>
      <c r="G43" s="233">
        <v>3397</v>
      </c>
      <c r="H43" s="233">
        <v>3301</v>
      </c>
      <c r="I43" s="233">
        <v>96</v>
      </c>
      <c r="J43" s="234">
        <v>2.8</v>
      </c>
      <c r="K43" s="233">
        <v>3290</v>
      </c>
      <c r="L43" s="233">
        <v>3165</v>
      </c>
      <c r="M43" s="233">
        <v>125</v>
      </c>
      <c r="N43" s="234">
        <v>3.8</v>
      </c>
    </row>
    <row r="44" spans="1:14" ht="18.75" x14ac:dyDescent="0.25">
      <c r="A44" s="27" t="s">
        <v>119</v>
      </c>
      <c r="B44" s="204" t="str" cm="1">
        <f t="array" ref="B44">_xlfn.IFS(F44&gt;J44,$D$60,F44&lt;J44,$D$61,F44=J44,"-")</f>
        <v>↑</v>
      </c>
      <c r="C44" s="233">
        <v>18583</v>
      </c>
      <c r="D44" s="233">
        <v>18103</v>
      </c>
      <c r="E44" s="233">
        <v>480</v>
      </c>
      <c r="F44" s="234">
        <v>2.6</v>
      </c>
      <c r="G44" s="233">
        <v>18527</v>
      </c>
      <c r="H44" s="233">
        <v>18095</v>
      </c>
      <c r="I44" s="233">
        <v>432</v>
      </c>
      <c r="J44" s="234">
        <v>2.2999999999999998</v>
      </c>
      <c r="K44" s="233">
        <v>18973</v>
      </c>
      <c r="L44" s="233">
        <v>18457</v>
      </c>
      <c r="M44" s="233">
        <v>516</v>
      </c>
      <c r="N44" s="234">
        <v>2.7</v>
      </c>
    </row>
    <row r="45" spans="1:14" ht="18.75" x14ac:dyDescent="0.25">
      <c r="A45" s="27" t="s">
        <v>103</v>
      </c>
      <c r="B45" s="204" t="str" cm="1">
        <f t="array" ref="B45">_xlfn.IFS(F45&gt;J45,$D$60,F45&lt;J45,$D$61,F45=J45,"-")</f>
        <v>↑</v>
      </c>
      <c r="C45" s="233">
        <v>33380</v>
      </c>
      <c r="D45" s="233">
        <v>32464</v>
      </c>
      <c r="E45" s="233">
        <v>916</v>
      </c>
      <c r="F45" s="234">
        <v>2.7</v>
      </c>
      <c r="G45" s="233">
        <v>33516</v>
      </c>
      <c r="H45" s="233">
        <v>32718</v>
      </c>
      <c r="I45" s="233">
        <v>798</v>
      </c>
      <c r="J45" s="234">
        <v>2.4</v>
      </c>
      <c r="K45" s="233">
        <v>33813</v>
      </c>
      <c r="L45" s="233">
        <v>32809</v>
      </c>
      <c r="M45" s="233">
        <v>1004</v>
      </c>
      <c r="N45" s="234">
        <v>3</v>
      </c>
    </row>
    <row r="46" spans="1:14" ht="18.75" x14ac:dyDescent="0.25">
      <c r="A46" s="27" t="s">
        <v>78</v>
      </c>
      <c r="B46" s="204" t="str" cm="1">
        <f t="array" ref="B46">_xlfn.IFS(F46&gt;J46,$D$60,F46&lt;J46,$D$61,F46=J46,"-")</f>
        <v>↑</v>
      </c>
      <c r="C46" s="233">
        <v>32555</v>
      </c>
      <c r="D46" s="233">
        <v>30994</v>
      </c>
      <c r="E46" s="233">
        <v>1561</v>
      </c>
      <c r="F46" s="234">
        <v>4.8</v>
      </c>
      <c r="G46" s="233">
        <v>32360</v>
      </c>
      <c r="H46" s="233">
        <v>30901</v>
      </c>
      <c r="I46" s="233">
        <v>1459</v>
      </c>
      <c r="J46" s="234">
        <v>4.5</v>
      </c>
      <c r="K46" s="233">
        <v>33976</v>
      </c>
      <c r="L46" s="233">
        <v>31881</v>
      </c>
      <c r="M46" s="233">
        <v>2095</v>
      </c>
      <c r="N46" s="234">
        <v>6.2</v>
      </c>
    </row>
    <row r="47" spans="1:14" ht="18.75" x14ac:dyDescent="0.25">
      <c r="A47" s="27" t="s">
        <v>114</v>
      </c>
      <c r="B47" s="204" t="str" cm="1">
        <f t="array" ref="B47">_xlfn.IFS(F47&gt;J47,$D$60,F47&lt;J47,$D$61,F47=J47,"-")</f>
        <v>-</v>
      </c>
      <c r="C47" s="233">
        <v>57539</v>
      </c>
      <c r="D47" s="233">
        <v>56013</v>
      </c>
      <c r="E47" s="233">
        <v>1526</v>
      </c>
      <c r="F47" s="234">
        <v>2.7</v>
      </c>
      <c r="G47" s="233">
        <v>57825</v>
      </c>
      <c r="H47" s="233">
        <v>56284</v>
      </c>
      <c r="I47" s="233">
        <v>1541</v>
      </c>
      <c r="J47" s="234">
        <v>2.7</v>
      </c>
      <c r="K47" s="233">
        <v>57192</v>
      </c>
      <c r="L47" s="233">
        <v>55540</v>
      </c>
      <c r="M47" s="233">
        <v>1652</v>
      </c>
      <c r="N47" s="234">
        <v>2.9</v>
      </c>
    </row>
    <row r="48" spans="1:14" ht="18.75" x14ac:dyDescent="0.25">
      <c r="A48" s="27" t="s">
        <v>105</v>
      </c>
      <c r="B48" s="204" t="str" cm="1">
        <f t="array" ref="B48">_xlfn.IFS(F48&gt;J48,$D$60,F48&lt;J48,$D$61,F48=J48,"-")</f>
        <v>↑</v>
      </c>
      <c r="C48" s="233">
        <v>192961</v>
      </c>
      <c r="D48" s="233">
        <v>187301</v>
      </c>
      <c r="E48" s="233">
        <v>5660</v>
      </c>
      <c r="F48" s="234">
        <v>2.9</v>
      </c>
      <c r="G48" s="233">
        <v>192295</v>
      </c>
      <c r="H48" s="233">
        <v>186897</v>
      </c>
      <c r="I48" s="233">
        <v>5398</v>
      </c>
      <c r="J48" s="234">
        <v>2.8</v>
      </c>
      <c r="K48" s="233">
        <v>196483</v>
      </c>
      <c r="L48" s="233">
        <v>189914</v>
      </c>
      <c r="M48" s="233">
        <v>6569</v>
      </c>
      <c r="N48" s="234">
        <v>3.3</v>
      </c>
    </row>
    <row r="49" spans="1:14" ht="18.75" x14ac:dyDescent="0.25">
      <c r="A49" s="27" t="s">
        <v>120</v>
      </c>
      <c r="B49" s="204" t="str" cm="1">
        <f t="array" ref="B49">_xlfn.IFS(F49&gt;J49,$D$60,F49&lt;J49,$D$61,F49=J49,"-")</f>
        <v>↑</v>
      </c>
      <c r="C49" s="233">
        <v>8059</v>
      </c>
      <c r="D49" s="233">
        <v>7832</v>
      </c>
      <c r="E49" s="233">
        <v>227</v>
      </c>
      <c r="F49" s="234">
        <v>2.8</v>
      </c>
      <c r="G49" s="233">
        <v>8072</v>
      </c>
      <c r="H49" s="233">
        <v>7878</v>
      </c>
      <c r="I49" s="233">
        <v>194</v>
      </c>
      <c r="J49" s="234">
        <v>2.4</v>
      </c>
      <c r="K49" s="233">
        <v>8221</v>
      </c>
      <c r="L49" s="233">
        <v>8001</v>
      </c>
      <c r="M49" s="233">
        <v>220</v>
      </c>
      <c r="N49" s="234">
        <v>2.7</v>
      </c>
    </row>
    <row r="50" spans="1:14" ht="18.75" x14ac:dyDescent="0.25">
      <c r="A50" s="27" t="s">
        <v>108</v>
      </c>
      <c r="B50" s="204" t="str" cm="1">
        <f t="array" ref="B50">_xlfn.IFS(F50&gt;J50,$D$60,F50&lt;J50,$D$61,F50=J50,"-")</f>
        <v>↑</v>
      </c>
      <c r="C50" s="233">
        <v>155882</v>
      </c>
      <c r="D50" s="233">
        <v>151506</v>
      </c>
      <c r="E50" s="233">
        <v>4376</v>
      </c>
      <c r="F50" s="234">
        <v>2.8</v>
      </c>
      <c r="G50" s="233">
        <v>155349</v>
      </c>
      <c r="H50" s="233">
        <v>151364</v>
      </c>
      <c r="I50" s="233">
        <v>3985</v>
      </c>
      <c r="J50" s="234">
        <v>2.6</v>
      </c>
      <c r="K50" s="233">
        <v>157320</v>
      </c>
      <c r="L50" s="233">
        <v>152290</v>
      </c>
      <c r="M50" s="233">
        <v>5030</v>
      </c>
      <c r="N50" s="234">
        <v>3.2</v>
      </c>
    </row>
    <row r="51" spans="1:14" ht="18.75" x14ac:dyDescent="0.25">
      <c r="A51" s="27" t="s">
        <v>96</v>
      </c>
      <c r="B51" s="204" t="str" cm="1">
        <f t="array" ref="B51">_xlfn.IFS(F51&gt;J51,$D$60,F51&lt;J51,$D$61,F51=J51,"-")</f>
        <v>↑</v>
      </c>
      <c r="C51" s="233">
        <v>40932</v>
      </c>
      <c r="D51" s="233">
        <v>39292</v>
      </c>
      <c r="E51" s="233">
        <v>1640</v>
      </c>
      <c r="F51" s="234">
        <v>4</v>
      </c>
      <c r="G51" s="233">
        <v>40373</v>
      </c>
      <c r="H51" s="233">
        <v>38960</v>
      </c>
      <c r="I51" s="233">
        <v>1413</v>
      </c>
      <c r="J51" s="234">
        <v>3.5</v>
      </c>
      <c r="K51" s="233">
        <v>42180</v>
      </c>
      <c r="L51" s="233">
        <v>40574</v>
      </c>
      <c r="M51" s="233">
        <v>1606</v>
      </c>
      <c r="N51" s="234">
        <v>3.8</v>
      </c>
    </row>
    <row r="52" spans="1:14" ht="18.75" x14ac:dyDescent="0.25">
      <c r="A52" s="27" t="s">
        <v>83</v>
      </c>
      <c r="B52" s="204" t="str" cm="1">
        <f t="array" ref="B52">_xlfn.IFS(F52&gt;J52,$D$60,F52&lt;J52,$D$61,F52=J52,"-")</f>
        <v>↑</v>
      </c>
      <c r="C52" s="233">
        <v>11347</v>
      </c>
      <c r="D52" s="233">
        <v>10822</v>
      </c>
      <c r="E52" s="233">
        <v>525</v>
      </c>
      <c r="F52" s="234">
        <v>4.5999999999999996</v>
      </c>
      <c r="G52" s="233">
        <v>11305</v>
      </c>
      <c r="H52" s="233">
        <v>10818</v>
      </c>
      <c r="I52" s="233">
        <v>487</v>
      </c>
      <c r="J52" s="234">
        <v>4.3</v>
      </c>
      <c r="K52" s="233">
        <v>11498</v>
      </c>
      <c r="L52" s="233">
        <v>10877</v>
      </c>
      <c r="M52" s="233">
        <v>621</v>
      </c>
      <c r="N52" s="234">
        <v>5.4</v>
      </c>
    </row>
    <row r="53" spans="1:14" ht="18.75" x14ac:dyDescent="0.25">
      <c r="A53" s="27" t="s">
        <v>84</v>
      </c>
      <c r="B53" s="204" t="str" cm="1">
        <f t="array" ref="B53">_xlfn.IFS(F53&gt;J53,$D$60,F53&lt;J53,$D$61,F53=J53,"-")</f>
        <v>↑</v>
      </c>
      <c r="C53" s="233">
        <v>10561</v>
      </c>
      <c r="D53" s="233">
        <v>10055</v>
      </c>
      <c r="E53" s="233">
        <v>506</v>
      </c>
      <c r="F53" s="234">
        <v>4.8</v>
      </c>
      <c r="G53" s="233">
        <v>10500</v>
      </c>
      <c r="H53" s="233">
        <v>10047</v>
      </c>
      <c r="I53" s="233">
        <v>453</v>
      </c>
      <c r="J53" s="234">
        <v>4.3</v>
      </c>
      <c r="K53" s="233">
        <v>10872</v>
      </c>
      <c r="L53" s="233">
        <v>10298</v>
      </c>
      <c r="M53" s="233">
        <v>574</v>
      </c>
      <c r="N53" s="234">
        <v>5.3</v>
      </c>
    </row>
    <row r="54" spans="1:14" ht="19.5" thickBot="1" x14ac:dyDescent="0.3">
      <c r="A54" s="50" t="s">
        <v>106</v>
      </c>
      <c r="B54" s="204" t="str" cm="1">
        <f t="array" ref="B54">_xlfn.IFS(F54&gt;J54,$D$60,F54&lt;J54,$D$61,F54=J54,"-")</f>
        <v>↑</v>
      </c>
      <c r="C54" s="233">
        <v>149121</v>
      </c>
      <c r="D54" s="233">
        <v>144986</v>
      </c>
      <c r="E54" s="233">
        <v>4135</v>
      </c>
      <c r="F54" s="234">
        <v>2.8</v>
      </c>
      <c r="G54" s="233">
        <v>148533</v>
      </c>
      <c r="H54" s="233">
        <v>144676</v>
      </c>
      <c r="I54" s="233">
        <v>3857</v>
      </c>
      <c r="J54" s="234">
        <v>2.6</v>
      </c>
      <c r="K54" s="233">
        <v>147982</v>
      </c>
      <c r="L54" s="233">
        <v>143133</v>
      </c>
      <c r="M54" s="233">
        <v>4849</v>
      </c>
      <c r="N54" s="234">
        <v>3.3</v>
      </c>
    </row>
    <row r="55" spans="1:14" ht="15.75" x14ac:dyDescent="0.25">
      <c r="A55" s="27"/>
      <c r="B55" s="169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25">
      <c r="A56" s="27"/>
      <c r="B56" s="160"/>
      <c r="C56" s="160"/>
      <c r="D56" s="160"/>
      <c r="E56" s="171"/>
      <c r="G56" s="160"/>
      <c r="H56" s="160"/>
      <c r="I56" s="161"/>
      <c r="J56" s="198"/>
      <c r="K56" s="198"/>
      <c r="L56" s="198"/>
      <c r="M56" s="199"/>
      <c r="N56" s="55"/>
    </row>
    <row r="57" spans="1:14" x14ac:dyDescent="0.25">
      <c r="A57" s="27"/>
      <c r="B57" s="160"/>
      <c r="C57" s="160"/>
      <c r="D57" s="160"/>
      <c r="E57" s="171"/>
      <c r="F57" s="190"/>
      <c r="G57" s="160"/>
      <c r="H57" s="160"/>
      <c r="I57" s="161"/>
      <c r="J57" s="198"/>
      <c r="K57" s="198"/>
      <c r="L57" s="198"/>
      <c r="M57" s="199"/>
      <c r="N57" s="55"/>
    </row>
    <row r="58" spans="1:14" x14ac:dyDescent="0.25">
      <c r="A58" s="27"/>
      <c r="B58" s="160"/>
      <c r="C58" s="160"/>
      <c r="D58" s="160"/>
      <c r="E58" s="171"/>
      <c r="F58" s="190"/>
      <c r="G58" s="160"/>
      <c r="H58" s="160"/>
      <c r="I58" s="161"/>
      <c r="J58" s="198"/>
      <c r="K58" s="198"/>
      <c r="L58" s="198"/>
      <c r="M58" s="199"/>
      <c r="N58" s="55"/>
    </row>
    <row r="59" spans="1:14" x14ac:dyDescent="0.25">
      <c r="C59" s="54"/>
      <c r="D59" s="54"/>
      <c r="E59" s="54"/>
      <c r="F59" s="55"/>
      <c r="K59" s="54"/>
      <c r="L59" s="54"/>
      <c r="M59" s="54"/>
      <c r="N59" s="55"/>
    </row>
    <row r="60" spans="1:14" x14ac:dyDescent="0.25">
      <c r="C60" s="54"/>
      <c r="D60" s="205" t="s">
        <v>278</v>
      </c>
      <c r="E60" s="54"/>
      <c r="F60" s="55"/>
      <c r="K60" s="54"/>
      <c r="L60" s="54"/>
      <c r="M60" s="54"/>
      <c r="N60" s="55"/>
    </row>
    <row r="61" spans="1:14" x14ac:dyDescent="0.25">
      <c r="C61" s="54"/>
      <c r="D61" s="206" t="s">
        <v>79</v>
      </c>
      <c r="E61" s="54"/>
      <c r="F61" s="55"/>
      <c r="K61" s="54"/>
      <c r="L61" s="54"/>
      <c r="M61" s="54"/>
      <c r="N61" s="55"/>
    </row>
    <row r="62" spans="1:14" x14ac:dyDescent="0.25">
      <c r="C62" s="54"/>
      <c r="D62" s="54"/>
      <c r="E62" s="54"/>
      <c r="F62" s="55"/>
      <c r="K62" s="54"/>
      <c r="L62" s="54"/>
      <c r="M62" s="54"/>
      <c r="N62" s="55"/>
    </row>
    <row r="63" spans="1:14" x14ac:dyDescent="0.25">
      <c r="C63" s="54"/>
      <c r="D63" s="54"/>
      <c r="E63" s="54"/>
      <c r="F63" s="55"/>
      <c r="K63" s="54"/>
      <c r="L63" s="54"/>
      <c r="M63" s="54"/>
      <c r="N63" s="55"/>
    </row>
    <row r="64" spans="1:14" x14ac:dyDescent="0.25">
      <c r="C64" s="54"/>
      <c r="D64" s="54"/>
      <c r="E64" s="54"/>
      <c r="F64" s="55"/>
      <c r="K64" s="54"/>
      <c r="L64" s="54"/>
      <c r="M64" s="54"/>
      <c r="N64" s="55"/>
    </row>
    <row r="65" spans="3:14" x14ac:dyDescent="0.25">
      <c r="C65" s="54"/>
      <c r="D65" s="54"/>
      <c r="E65" s="54"/>
      <c r="F65" s="55"/>
      <c r="K65" s="54"/>
      <c r="L65" s="54"/>
      <c r="M65" s="54"/>
      <c r="N65" s="55"/>
    </row>
    <row r="66" spans="3:14" x14ac:dyDescent="0.25">
      <c r="C66" s="54"/>
      <c r="D66" s="54"/>
      <c r="E66" s="54"/>
      <c r="F66" s="55"/>
      <c r="K66" s="54"/>
      <c r="L66" s="54"/>
      <c r="M66" s="54"/>
      <c r="N66" s="55"/>
    </row>
    <row r="67" spans="3:14" x14ac:dyDescent="0.25">
      <c r="C67" s="54"/>
      <c r="D67" s="54"/>
      <c r="E67" s="54"/>
      <c r="F67" s="55"/>
      <c r="K67" s="54"/>
      <c r="L67" s="54"/>
      <c r="M67" s="54"/>
      <c r="N67" s="55"/>
    </row>
    <row r="68" spans="3:14" x14ac:dyDescent="0.25">
      <c r="C68" s="54"/>
      <c r="D68" s="54"/>
      <c r="E68" s="54"/>
      <c r="F68" s="55"/>
      <c r="K68" s="54"/>
      <c r="L68" s="54"/>
      <c r="M68" s="54"/>
      <c r="N68" s="55"/>
    </row>
    <row r="69" spans="3:14" x14ac:dyDescent="0.25">
      <c r="C69" s="54"/>
      <c r="D69" s="54"/>
      <c r="E69" s="54"/>
      <c r="F69" s="55"/>
      <c r="K69" s="54"/>
      <c r="L69" s="54"/>
      <c r="M69" s="54"/>
      <c r="N69" s="55"/>
    </row>
    <row r="70" spans="3:14" x14ac:dyDescent="0.25">
      <c r="C70" s="54"/>
      <c r="D70" s="54"/>
      <c r="E70" s="54"/>
      <c r="F70" s="55"/>
      <c r="K70" s="54"/>
      <c r="L70" s="54"/>
      <c r="M70" s="54"/>
      <c r="N70" s="55"/>
    </row>
    <row r="71" spans="3:14" x14ac:dyDescent="0.25">
      <c r="C71" s="54"/>
      <c r="D71" s="54"/>
      <c r="E71" s="54"/>
      <c r="F71" s="55"/>
      <c r="K71" s="54"/>
      <c r="L71" s="54"/>
      <c r="M71" s="54"/>
      <c r="N71" s="55"/>
    </row>
    <row r="72" spans="3:14" x14ac:dyDescent="0.25">
      <c r="C72" s="54"/>
      <c r="D72" s="54"/>
      <c r="E72" s="54"/>
      <c r="F72" s="55"/>
      <c r="K72" s="54"/>
      <c r="L72" s="54"/>
      <c r="M72" s="54"/>
      <c r="N72" s="55"/>
    </row>
    <row r="73" spans="3:14" x14ac:dyDescent="0.25">
      <c r="C73" s="54"/>
      <c r="D73" s="54"/>
      <c r="E73" s="54"/>
      <c r="F73" s="55"/>
      <c r="K73" s="54"/>
      <c r="L73" s="54"/>
      <c r="M73" s="54"/>
      <c r="N73" s="55"/>
    </row>
    <row r="74" spans="3:14" x14ac:dyDescent="0.25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Q49"/>
  <sheetViews>
    <sheetView zoomScale="80" zoomScaleNormal="80" workbookViewId="0">
      <selection activeCell="B31" sqref="B31"/>
    </sheetView>
  </sheetViews>
  <sheetFormatPr defaultRowHeight="28.5" customHeight="1" x14ac:dyDescent="0.25"/>
  <cols>
    <col min="1" max="1" width="31.5703125" customWidth="1"/>
    <col min="14" max="14" width="10.28515625" bestFit="1" customWidth="1"/>
  </cols>
  <sheetData>
    <row r="1" spans="1:16" ht="28.5" customHeight="1" x14ac:dyDescent="0.25">
      <c r="A1" s="235" t="s">
        <v>122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16" ht="28.5" customHeight="1" x14ac:dyDescent="0.25">
      <c r="A2" s="235" t="s">
        <v>67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</row>
    <row r="3" spans="1:16" ht="28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">
      <c r="A4" s="19"/>
      <c r="B4" s="30"/>
      <c r="C4" s="247">
        <v>44896</v>
      </c>
      <c r="D4" s="247"/>
      <c r="E4" s="247"/>
      <c r="F4" s="247"/>
      <c r="G4" s="256">
        <v>44866</v>
      </c>
      <c r="H4" s="256"/>
      <c r="I4" s="256"/>
      <c r="J4" s="256"/>
      <c r="K4" s="247">
        <v>44531</v>
      </c>
      <c r="L4" s="247"/>
      <c r="M4" s="247"/>
      <c r="N4" s="247"/>
    </row>
    <row r="5" spans="1:16" ht="28.5" customHeight="1" thickBot="1" x14ac:dyDescent="0.3">
      <c r="A5" s="248" t="s">
        <v>123</v>
      </c>
      <c r="B5" s="250"/>
      <c r="C5" s="37" t="s">
        <v>68</v>
      </c>
      <c r="D5" s="37" t="s">
        <v>69</v>
      </c>
      <c r="E5" s="245" t="s">
        <v>70</v>
      </c>
      <c r="F5" s="246"/>
      <c r="G5" s="82" t="s">
        <v>68</v>
      </c>
      <c r="H5" s="83" t="s">
        <v>69</v>
      </c>
      <c r="I5" s="252" t="s">
        <v>70</v>
      </c>
      <c r="J5" s="253"/>
      <c r="K5" s="39" t="s">
        <v>68</v>
      </c>
      <c r="L5" s="40" t="s">
        <v>69</v>
      </c>
      <c r="M5" s="254" t="s">
        <v>70</v>
      </c>
      <c r="N5" s="255"/>
    </row>
    <row r="6" spans="1:16" ht="28.5" customHeight="1" thickBot="1" x14ac:dyDescent="0.3">
      <c r="A6" s="249"/>
      <c r="B6" s="251"/>
      <c r="C6" s="113" t="s">
        <v>71</v>
      </c>
      <c r="D6" s="43" t="s">
        <v>72</v>
      </c>
      <c r="E6" s="115" t="s">
        <v>73</v>
      </c>
      <c r="F6" s="62" t="s">
        <v>74</v>
      </c>
      <c r="G6" s="118" t="s">
        <v>71</v>
      </c>
      <c r="H6" s="119" t="s">
        <v>72</v>
      </c>
      <c r="I6" s="120" t="s">
        <v>73</v>
      </c>
      <c r="J6" s="121" t="s">
        <v>74</v>
      </c>
      <c r="K6" s="45" t="s">
        <v>71</v>
      </c>
      <c r="L6" s="114" t="s">
        <v>72</v>
      </c>
      <c r="M6" s="117" t="s">
        <v>73</v>
      </c>
      <c r="N6" s="116" t="s">
        <v>74</v>
      </c>
      <c r="O6" s="81"/>
    </row>
    <row r="7" spans="1:16" ht="28.5" customHeight="1" x14ac:dyDescent="0.25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25">
      <c r="A8" s="67" t="s">
        <v>124</v>
      </c>
      <c r="B8" s="79" t="str" cm="1">
        <f t="array" ref="B8">_xlfn.IFS(J8&gt;F8,$B$49,J8&lt;F8,$B$48,J8=F8,"-")</f>
        <v>↑</v>
      </c>
      <c r="C8" s="233">
        <v>408735</v>
      </c>
      <c r="D8" s="233">
        <v>398569</v>
      </c>
      <c r="E8" s="233">
        <v>10166</v>
      </c>
      <c r="F8" s="234">
        <v>2.5</v>
      </c>
      <c r="G8" s="233">
        <v>409812</v>
      </c>
      <c r="H8" s="233">
        <v>400635</v>
      </c>
      <c r="I8" s="233">
        <v>9177</v>
      </c>
      <c r="J8" s="234">
        <v>2.2000000000000002</v>
      </c>
      <c r="K8" s="233">
        <v>400171</v>
      </c>
      <c r="L8" s="233">
        <v>388529</v>
      </c>
      <c r="M8" s="233">
        <v>11642</v>
      </c>
      <c r="N8" s="234">
        <v>2.9</v>
      </c>
      <c r="O8" s="139"/>
      <c r="P8" s="139"/>
    </row>
    <row r="9" spans="1:16" ht="28.5" customHeight="1" x14ac:dyDescent="0.25">
      <c r="A9" s="68" t="s">
        <v>44</v>
      </c>
      <c r="B9" s="79" t="str" cm="1">
        <f t="array" ref="B9">_xlfn.IFS(J9&gt;F9,$B$49,J9&lt;F9,$B$48,J9=F9,"-")</f>
        <v>↑</v>
      </c>
      <c r="C9" s="233">
        <v>392721</v>
      </c>
      <c r="D9" s="233">
        <v>381702</v>
      </c>
      <c r="E9" s="233">
        <v>11019</v>
      </c>
      <c r="F9" s="234">
        <v>2.8</v>
      </c>
      <c r="G9" s="233">
        <v>391447</v>
      </c>
      <c r="H9" s="233">
        <v>381225</v>
      </c>
      <c r="I9" s="233">
        <v>10222</v>
      </c>
      <c r="J9" s="234">
        <v>2.6</v>
      </c>
      <c r="K9" s="233">
        <v>399511</v>
      </c>
      <c r="L9" s="233">
        <v>387182</v>
      </c>
      <c r="M9" s="233">
        <v>12329</v>
      </c>
      <c r="N9" s="234">
        <v>3.1</v>
      </c>
      <c r="O9" s="139"/>
      <c r="P9" s="139"/>
    </row>
    <row r="10" spans="1:16" ht="28.5" customHeight="1" x14ac:dyDescent="0.25">
      <c r="A10" s="68" t="s">
        <v>45</v>
      </c>
      <c r="B10" s="79" t="str" cm="1">
        <f t="array" ref="B10">_xlfn.IFS(J10&gt;F10,$B$49,J10&lt;F10,$B$48,J10=F10,"-")</f>
        <v>↑</v>
      </c>
      <c r="C10" s="233">
        <v>93278</v>
      </c>
      <c r="D10" s="233">
        <v>90454</v>
      </c>
      <c r="E10" s="233">
        <v>2824</v>
      </c>
      <c r="F10" s="234">
        <v>3</v>
      </c>
      <c r="G10" s="233">
        <v>91980</v>
      </c>
      <c r="H10" s="233">
        <v>89336</v>
      </c>
      <c r="I10" s="233">
        <v>2644</v>
      </c>
      <c r="J10" s="234">
        <v>2.9</v>
      </c>
      <c r="K10" s="233">
        <v>95645</v>
      </c>
      <c r="L10" s="233">
        <v>92340</v>
      </c>
      <c r="M10" s="233">
        <v>3305</v>
      </c>
      <c r="N10" s="234">
        <v>3.5</v>
      </c>
      <c r="O10" s="139"/>
      <c r="P10" s="139"/>
    </row>
    <row r="11" spans="1:16" ht="28.5" customHeight="1" x14ac:dyDescent="0.25">
      <c r="A11" s="164" t="s">
        <v>125</v>
      </c>
      <c r="B11" s="79" t="str" cm="1">
        <f t="array" ref="B11">_xlfn.IFS(J11&gt;F11,$B$49,J11&lt;F11,$B$48,J11=F11,"-")</f>
        <v>↑</v>
      </c>
      <c r="C11" s="233">
        <v>436717</v>
      </c>
      <c r="D11" s="233">
        <v>425284</v>
      </c>
      <c r="E11" s="233">
        <v>11433</v>
      </c>
      <c r="F11" s="234">
        <v>2.6</v>
      </c>
      <c r="G11" s="233">
        <v>437762</v>
      </c>
      <c r="H11" s="233">
        <v>427236</v>
      </c>
      <c r="I11" s="233">
        <v>10526</v>
      </c>
      <c r="J11" s="234">
        <v>2.4</v>
      </c>
      <c r="K11" s="233">
        <v>434455</v>
      </c>
      <c r="L11" s="233">
        <v>421821</v>
      </c>
      <c r="M11" s="233">
        <v>12634</v>
      </c>
      <c r="N11" s="234">
        <v>2.9</v>
      </c>
      <c r="O11" s="139"/>
      <c r="P11" s="139"/>
    </row>
    <row r="12" spans="1:16" ht="28.5" customHeight="1" x14ac:dyDescent="0.25">
      <c r="A12" s="166" t="s">
        <v>126</v>
      </c>
      <c r="B12" s="79" t="str" cm="1">
        <f t="array" ref="B12">_xlfn.IFS(J12&gt;F12,$B$49,J12&lt;F12,$B$48,J12=F12,"-")</f>
        <v>↑</v>
      </c>
      <c r="C12" s="233">
        <v>88591</v>
      </c>
      <c r="D12" s="233">
        <v>86074</v>
      </c>
      <c r="E12" s="233">
        <v>2517</v>
      </c>
      <c r="F12" s="234">
        <v>2.8</v>
      </c>
      <c r="G12" s="233">
        <v>87420</v>
      </c>
      <c r="H12" s="233">
        <v>85227</v>
      </c>
      <c r="I12" s="233">
        <v>2193</v>
      </c>
      <c r="J12" s="234">
        <v>2.5</v>
      </c>
      <c r="K12" s="233">
        <v>89285</v>
      </c>
      <c r="L12" s="233">
        <v>86644</v>
      </c>
      <c r="M12" s="233">
        <v>2641</v>
      </c>
      <c r="N12" s="234">
        <v>3</v>
      </c>
      <c r="O12" s="139"/>
      <c r="P12" s="139"/>
    </row>
    <row r="13" spans="1:16" ht="28.5" customHeight="1" x14ac:dyDescent="0.25">
      <c r="A13" s="166" t="s">
        <v>127</v>
      </c>
      <c r="B13" s="79" t="str" cm="1">
        <f t="array" ref="B13">_xlfn.IFS(J13&gt;F13,$B$49,J13&lt;F13,$B$48,J13=F13,"-")</f>
        <v>↑</v>
      </c>
      <c r="C13" s="233">
        <v>199089</v>
      </c>
      <c r="D13" s="233">
        <v>190967</v>
      </c>
      <c r="E13" s="233">
        <v>8122</v>
      </c>
      <c r="F13" s="234">
        <v>4.0999999999999996</v>
      </c>
      <c r="G13" s="233">
        <v>201549</v>
      </c>
      <c r="H13" s="233">
        <v>193935</v>
      </c>
      <c r="I13" s="233">
        <v>7614</v>
      </c>
      <c r="J13" s="234">
        <v>3.8</v>
      </c>
      <c r="K13" s="233">
        <v>201384</v>
      </c>
      <c r="L13" s="233">
        <v>192583</v>
      </c>
      <c r="M13" s="233">
        <v>8801</v>
      </c>
      <c r="N13" s="234">
        <v>4.4000000000000004</v>
      </c>
      <c r="O13" s="139"/>
      <c r="P13" s="139"/>
    </row>
    <row r="14" spans="1:16" ht="28.5" customHeight="1" x14ac:dyDescent="0.25">
      <c r="A14" s="165" t="s">
        <v>49</v>
      </c>
      <c r="B14" s="79" t="str" cm="1">
        <f t="array" ref="B14">_xlfn.IFS(J14&gt;F14,$B$49,J14&lt;F14,$B$48,J14=F14,"-")</f>
        <v>↑</v>
      </c>
      <c r="C14" s="233">
        <v>167229</v>
      </c>
      <c r="D14" s="233">
        <v>162328</v>
      </c>
      <c r="E14" s="233">
        <v>4901</v>
      </c>
      <c r="F14" s="234">
        <v>2.9</v>
      </c>
      <c r="G14" s="233">
        <v>166654</v>
      </c>
      <c r="H14" s="233">
        <v>162182</v>
      </c>
      <c r="I14" s="233">
        <v>4472</v>
      </c>
      <c r="J14" s="234">
        <v>2.7</v>
      </c>
      <c r="K14" s="233">
        <v>168818</v>
      </c>
      <c r="L14" s="233">
        <v>163167</v>
      </c>
      <c r="M14" s="233">
        <v>5651</v>
      </c>
      <c r="N14" s="234">
        <v>3.3</v>
      </c>
      <c r="O14" s="139"/>
      <c r="P14" s="139"/>
    </row>
    <row r="15" spans="1:16" ht="28.5" customHeight="1" x14ac:dyDescent="0.25">
      <c r="A15" s="165" t="s">
        <v>50</v>
      </c>
      <c r="B15" s="79" t="str" cm="1">
        <f t="array" ref="B15">_xlfn.IFS(J15&gt;F15,$B$49,J15&lt;F15,$B$48,J15=F15,"-")</f>
        <v>↑</v>
      </c>
      <c r="C15" s="233">
        <v>40932</v>
      </c>
      <c r="D15" s="233">
        <v>39292</v>
      </c>
      <c r="E15" s="233">
        <v>1640</v>
      </c>
      <c r="F15" s="234">
        <v>4</v>
      </c>
      <c r="G15" s="233">
        <v>40373</v>
      </c>
      <c r="H15" s="233">
        <v>38960</v>
      </c>
      <c r="I15" s="233">
        <v>1413</v>
      </c>
      <c r="J15" s="234">
        <v>3.5</v>
      </c>
      <c r="K15" s="233">
        <v>42180</v>
      </c>
      <c r="L15" s="233">
        <v>40574</v>
      </c>
      <c r="M15" s="233">
        <v>1606</v>
      </c>
      <c r="N15" s="234">
        <v>3.8</v>
      </c>
      <c r="O15" s="139"/>
      <c r="P15" s="139"/>
    </row>
    <row r="16" spans="1:16" ht="28.5" customHeight="1" x14ac:dyDescent="0.25">
      <c r="A16" s="69"/>
      <c r="B16" s="79"/>
      <c r="C16" s="162"/>
      <c r="D16" s="162"/>
      <c r="E16" s="162"/>
      <c r="F16" s="163"/>
      <c r="G16" s="162"/>
      <c r="H16" s="162"/>
      <c r="I16" s="162"/>
      <c r="J16" s="163"/>
      <c r="K16" s="162"/>
      <c r="L16" s="162"/>
      <c r="M16" s="162"/>
      <c r="N16" s="163"/>
      <c r="O16" s="139"/>
      <c r="P16" s="139"/>
    </row>
    <row r="17" spans="1:17" ht="28.5" customHeight="1" x14ac:dyDescent="0.25">
      <c r="A17" s="165" t="s">
        <v>128</v>
      </c>
      <c r="B17" s="79" t="str" cm="1">
        <f t="array" ref="B17">_xlfn.IFS(J17&gt;F17,$B$49,J17&lt;F17,$B$48,J17=F17,"-")</f>
        <v>↑</v>
      </c>
      <c r="C17" s="233">
        <v>83068</v>
      </c>
      <c r="D17" s="233">
        <v>80671</v>
      </c>
      <c r="E17" s="233">
        <v>2397</v>
      </c>
      <c r="F17" s="234">
        <v>2.9</v>
      </c>
      <c r="G17" s="233">
        <v>82685</v>
      </c>
      <c r="H17" s="233">
        <v>80496</v>
      </c>
      <c r="I17" s="233">
        <v>2189</v>
      </c>
      <c r="J17" s="234">
        <v>2.6</v>
      </c>
      <c r="K17" s="233">
        <v>84060</v>
      </c>
      <c r="L17" s="233">
        <v>81625</v>
      </c>
      <c r="M17" s="233">
        <v>2435</v>
      </c>
      <c r="N17" s="234">
        <v>2.9</v>
      </c>
    </row>
    <row r="18" spans="1:17" ht="28.5" customHeight="1" x14ac:dyDescent="0.25">
      <c r="A18" s="165" t="s">
        <v>129</v>
      </c>
      <c r="B18" s="79" t="str" cm="1">
        <f t="array" ref="B18">_xlfn.IFS(J18&gt;F18,$B$49,J18&lt;F18,$B$48,J18=F18,"-")</f>
        <v>↑</v>
      </c>
      <c r="C18" s="233">
        <v>206393</v>
      </c>
      <c r="D18" s="233">
        <v>200241</v>
      </c>
      <c r="E18" s="233">
        <v>6152</v>
      </c>
      <c r="F18" s="234">
        <v>3</v>
      </c>
      <c r="G18" s="233">
        <v>205513</v>
      </c>
      <c r="H18" s="233">
        <v>199824</v>
      </c>
      <c r="I18" s="233">
        <v>5689</v>
      </c>
      <c r="J18" s="234">
        <v>2.8</v>
      </c>
      <c r="K18" s="233">
        <v>204920</v>
      </c>
      <c r="L18" s="233">
        <v>197730</v>
      </c>
      <c r="M18" s="233">
        <v>7190</v>
      </c>
      <c r="N18" s="234">
        <v>3.5</v>
      </c>
      <c r="Q18" t="s">
        <v>145</v>
      </c>
    </row>
    <row r="19" spans="1:17" ht="28.5" customHeight="1" x14ac:dyDescent="0.25">
      <c r="A19" s="70"/>
      <c r="B19" s="71"/>
      <c r="C19" s="72"/>
      <c r="D19" s="72"/>
      <c r="E19" s="72"/>
      <c r="F19" s="155"/>
      <c r="G19" s="122"/>
      <c r="H19" s="122"/>
      <c r="I19" s="122"/>
      <c r="J19" s="123"/>
      <c r="K19" s="72"/>
      <c r="L19" s="72"/>
      <c r="M19" s="72"/>
      <c r="N19" s="11"/>
    </row>
    <row r="20" spans="1:17" ht="28.5" customHeight="1" x14ac:dyDescent="0.25">
      <c r="A20" s="73"/>
      <c r="B20" s="71"/>
      <c r="C20" s="74"/>
      <c r="D20" s="74"/>
      <c r="E20" s="74"/>
      <c r="F20" s="75"/>
      <c r="G20" s="76"/>
      <c r="H20" s="76"/>
      <c r="I20" s="76"/>
      <c r="J20" s="77"/>
      <c r="K20" s="76"/>
      <c r="L20" s="76"/>
      <c r="M20" s="76"/>
      <c r="N20" s="78"/>
    </row>
    <row r="21" spans="1:17" ht="28.5" customHeight="1" x14ac:dyDescent="0.25">
      <c r="A21" s="235" t="s">
        <v>130</v>
      </c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</row>
    <row r="22" spans="1:17" ht="28.5" customHeight="1" x14ac:dyDescent="0.25">
      <c r="A22" s="235" t="s">
        <v>67</v>
      </c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</row>
    <row r="23" spans="1:17" ht="28.5" customHeight="1" thickBot="1" x14ac:dyDescent="0.3">
      <c r="A23" s="19"/>
      <c r="B23" s="30"/>
      <c r="C23" s="247">
        <v>44896</v>
      </c>
      <c r="D23" s="247"/>
      <c r="E23" s="247"/>
      <c r="F23" s="247"/>
      <c r="G23" s="256">
        <v>44866</v>
      </c>
      <c r="H23" s="256"/>
      <c r="I23" s="256"/>
      <c r="J23" s="256"/>
      <c r="K23" s="247">
        <v>44531</v>
      </c>
      <c r="L23" s="247"/>
      <c r="M23" s="247"/>
      <c r="N23" s="247"/>
    </row>
    <row r="24" spans="1:17" ht="28.5" customHeight="1" thickBot="1" x14ac:dyDescent="0.3">
      <c r="A24" s="248" t="s">
        <v>131</v>
      </c>
      <c r="B24" s="250"/>
      <c r="C24" s="37" t="s">
        <v>68</v>
      </c>
      <c r="D24" s="37" t="s">
        <v>69</v>
      </c>
      <c r="E24" s="245" t="s">
        <v>70</v>
      </c>
      <c r="F24" s="246"/>
      <c r="G24" s="82" t="s">
        <v>68</v>
      </c>
      <c r="H24" s="83" t="s">
        <v>69</v>
      </c>
      <c r="I24" s="257" t="s">
        <v>70</v>
      </c>
      <c r="J24" s="258"/>
      <c r="K24" s="39" t="s">
        <v>68</v>
      </c>
      <c r="L24" s="40" t="s">
        <v>69</v>
      </c>
      <c r="M24" s="245" t="s">
        <v>70</v>
      </c>
      <c r="N24" s="246"/>
    </row>
    <row r="25" spans="1:17" ht="28.5" customHeight="1" thickBot="1" x14ac:dyDescent="0.3">
      <c r="A25" s="249"/>
      <c r="B25" s="251"/>
      <c r="C25" s="37" t="s">
        <v>71</v>
      </c>
      <c r="D25" s="37" t="s">
        <v>72</v>
      </c>
      <c r="E25" s="37" t="s">
        <v>73</v>
      </c>
      <c r="F25" s="61" t="s">
        <v>74</v>
      </c>
      <c r="G25" s="82" t="s">
        <v>71</v>
      </c>
      <c r="H25" s="83" t="s">
        <v>72</v>
      </c>
      <c r="I25" s="83" t="s">
        <v>73</v>
      </c>
      <c r="J25" s="84" t="s">
        <v>74</v>
      </c>
      <c r="K25" s="39" t="s">
        <v>71</v>
      </c>
      <c r="L25" s="40" t="s">
        <v>72</v>
      </c>
      <c r="M25" s="40" t="s">
        <v>73</v>
      </c>
      <c r="N25" s="62" t="s">
        <v>74</v>
      </c>
    </row>
    <row r="26" spans="1:17" ht="28.5" customHeight="1" x14ac:dyDescent="0.25">
      <c r="A26" s="19"/>
      <c r="B26" s="63"/>
      <c r="C26" s="57"/>
      <c r="D26" s="57"/>
      <c r="E26" s="57"/>
      <c r="F26" s="64"/>
      <c r="G26" s="65"/>
      <c r="H26" s="65"/>
      <c r="I26" s="65"/>
      <c r="J26" s="66"/>
      <c r="K26" s="65"/>
      <c r="L26" s="65"/>
      <c r="M26" s="65"/>
      <c r="N26" s="170"/>
      <c r="O26" s="139"/>
    </row>
    <row r="27" spans="1:17" ht="28.5" customHeight="1" x14ac:dyDescent="0.25">
      <c r="A27" s="167" t="s">
        <v>132</v>
      </c>
      <c r="B27" s="79" t="str" cm="1">
        <f t="array" ref="B27">_xlfn.IFS(J27&gt;F27,$B$49,J27&lt;F27,$B$48,J27=F27,"-")</f>
        <v>↑</v>
      </c>
      <c r="C27" s="233">
        <v>12788</v>
      </c>
      <c r="D27" s="233">
        <v>12388</v>
      </c>
      <c r="E27" s="233">
        <v>400</v>
      </c>
      <c r="F27" s="234">
        <v>3.1</v>
      </c>
      <c r="G27" s="233">
        <v>12722</v>
      </c>
      <c r="H27" s="233">
        <v>12357</v>
      </c>
      <c r="I27" s="233">
        <v>365</v>
      </c>
      <c r="J27" s="234">
        <v>2.9</v>
      </c>
      <c r="K27" s="233">
        <v>12966</v>
      </c>
      <c r="L27" s="233">
        <v>12532</v>
      </c>
      <c r="M27" s="233">
        <v>434</v>
      </c>
      <c r="N27" s="234">
        <v>3.3</v>
      </c>
    </row>
    <row r="28" spans="1:17" ht="28.5" customHeight="1" x14ac:dyDescent="0.25">
      <c r="A28" s="167" t="s">
        <v>133</v>
      </c>
      <c r="B28" s="79" t="str" cm="1">
        <f t="array" ref="B28">_xlfn.IFS(J28&gt;F28,$B$49,J28&lt;F28,$B$48,J28=F28,"-")</f>
        <v>↑</v>
      </c>
      <c r="C28" s="233">
        <v>11461</v>
      </c>
      <c r="D28" s="233">
        <v>11108</v>
      </c>
      <c r="E28" s="233">
        <v>353</v>
      </c>
      <c r="F28" s="234">
        <v>3.1</v>
      </c>
      <c r="G28" s="233">
        <v>11475</v>
      </c>
      <c r="H28" s="233">
        <v>11159</v>
      </c>
      <c r="I28" s="233">
        <v>316</v>
      </c>
      <c r="J28" s="234">
        <v>2.8</v>
      </c>
      <c r="K28" s="233">
        <v>11389</v>
      </c>
      <c r="L28" s="233">
        <v>11019</v>
      </c>
      <c r="M28" s="233">
        <v>370</v>
      </c>
      <c r="N28" s="234">
        <v>3.2</v>
      </c>
    </row>
    <row r="29" spans="1:17" ht="28.5" customHeight="1" x14ac:dyDescent="0.25">
      <c r="A29" s="167" t="s">
        <v>134</v>
      </c>
      <c r="B29" s="79" t="str" cm="1">
        <f t="array" ref="B29">_xlfn.IFS(J29&gt;F29,$B$49,J29&lt;F29,$B$48,J29=F29,"-")</f>
        <v>↑</v>
      </c>
      <c r="C29" s="233">
        <v>12843</v>
      </c>
      <c r="D29" s="233">
        <v>12528</v>
      </c>
      <c r="E29" s="233">
        <v>315</v>
      </c>
      <c r="F29" s="234">
        <v>2.5</v>
      </c>
      <c r="G29" s="233">
        <v>12678</v>
      </c>
      <c r="H29" s="233">
        <v>12395</v>
      </c>
      <c r="I29" s="233">
        <v>283</v>
      </c>
      <c r="J29" s="234">
        <v>2.2000000000000002</v>
      </c>
      <c r="K29" s="233">
        <v>12919</v>
      </c>
      <c r="L29" s="233">
        <v>12614</v>
      </c>
      <c r="M29" s="233">
        <v>305</v>
      </c>
      <c r="N29" s="234">
        <v>2.4</v>
      </c>
    </row>
    <row r="30" spans="1:17" ht="28.5" customHeight="1" x14ac:dyDescent="0.25">
      <c r="A30" s="167" t="s">
        <v>43</v>
      </c>
      <c r="B30" s="79" t="str" cm="1">
        <f t="array" ref="B30">_xlfn.IFS(J30&gt;F30,$B$49,J30&lt;F30,$B$48,J30=F30,"-")</f>
        <v>↑</v>
      </c>
      <c r="C30" s="233">
        <v>76762</v>
      </c>
      <c r="D30" s="233">
        <v>74897</v>
      </c>
      <c r="E30" s="233">
        <v>1865</v>
      </c>
      <c r="F30" s="234">
        <v>2.4</v>
      </c>
      <c r="G30" s="233">
        <v>76995</v>
      </c>
      <c r="H30" s="233">
        <v>75321</v>
      </c>
      <c r="I30" s="233">
        <v>1674</v>
      </c>
      <c r="J30" s="234">
        <v>2.2000000000000002</v>
      </c>
      <c r="K30" s="233">
        <v>75129</v>
      </c>
      <c r="L30" s="233">
        <v>73011</v>
      </c>
      <c r="M30" s="233">
        <v>2118</v>
      </c>
      <c r="N30" s="234">
        <v>2.8</v>
      </c>
    </row>
    <row r="31" spans="1:17" ht="28.5" customHeight="1" x14ac:dyDescent="0.25">
      <c r="A31" s="167" t="s">
        <v>44</v>
      </c>
      <c r="B31" s="79" t="str" cm="1">
        <f t="array" ref="B31">_xlfn.IFS(J31&gt;F31,$B$49,J31&lt;F31,$B$48,J31=F31,"-")</f>
        <v>↓</v>
      </c>
      <c r="C31" s="233">
        <v>55816</v>
      </c>
      <c r="D31" s="233">
        <v>54043</v>
      </c>
      <c r="E31" s="233">
        <v>1773</v>
      </c>
      <c r="F31" s="234">
        <v>3.2</v>
      </c>
      <c r="G31" s="233">
        <v>55784</v>
      </c>
      <c r="H31" s="233">
        <v>53927</v>
      </c>
      <c r="I31" s="233">
        <v>1857</v>
      </c>
      <c r="J31" s="234">
        <v>3.3</v>
      </c>
      <c r="K31" s="233">
        <v>56736</v>
      </c>
      <c r="L31" s="233">
        <v>54797</v>
      </c>
      <c r="M31" s="233">
        <v>1939</v>
      </c>
      <c r="N31" s="234">
        <v>3.4</v>
      </c>
    </row>
    <row r="32" spans="1:17" ht="28.5" customHeight="1" x14ac:dyDescent="0.25">
      <c r="A32" s="167" t="s">
        <v>135</v>
      </c>
      <c r="B32" s="79" t="str" cm="1">
        <f t="array" ref="B32">_xlfn.IFS(J32&gt;F32,$B$49,J32&lt;F32,$B$48,J32=F32,"-")</f>
        <v>↓</v>
      </c>
      <c r="C32" s="233">
        <v>9795</v>
      </c>
      <c r="D32" s="233">
        <v>9418</v>
      </c>
      <c r="E32" s="233">
        <v>377</v>
      </c>
      <c r="F32" s="234">
        <v>3.8</v>
      </c>
      <c r="G32" s="233">
        <v>9974</v>
      </c>
      <c r="H32" s="233">
        <v>9567</v>
      </c>
      <c r="I32" s="233">
        <v>407</v>
      </c>
      <c r="J32" s="234">
        <v>4.0999999999999996</v>
      </c>
      <c r="K32" s="233">
        <v>9943</v>
      </c>
      <c r="L32" s="233">
        <v>9539</v>
      </c>
      <c r="M32" s="233">
        <v>404</v>
      </c>
      <c r="N32" s="234">
        <v>4.0999999999999996</v>
      </c>
    </row>
    <row r="33" spans="1:14" ht="28.5" customHeight="1" x14ac:dyDescent="0.25">
      <c r="A33" s="167" t="s">
        <v>45</v>
      </c>
      <c r="B33" s="79" t="str" cm="1">
        <f t="array" ref="B33">_xlfn.IFS(J33&gt;F33,$B$49,J33&lt;F33,$B$48,J33=F33,"-")</f>
        <v>-</v>
      </c>
      <c r="C33" s="233">
        <v>18895</v>
      </c>
      <c r="D33" s="233">
        <v>18374</v>
      </c>
      <c r="E33" s="233">
        <v>521</v>
      </c>
      <c r="F33" s="234">
        <v>2.8</v>
      </c>
      <c r="G33" s="233">
        <v>18668</v>
      </c>
      <c r="H33" s="233">
        <v>18147</v>
      </c>
      <c r="I33" s="233">
        <v>521</v>
      </c>
      <c r="J33" s="234">
        <v>2.8</v>
      </c>
      <c r="K33" s="233">
        <v>19408</v>
      </c>
      <c r="L33" s="233">
        <v>18744</v>
      </c>
      <c r="M33" s="233">
        <v>664</v>
      </c>
      <c r="N33" s="234">
        <v>3.4</v>
      </c>
    </row>
    <row r="34" spans="1:14" ht="28.5" customHeight="1" x14ac:dyDescent="0.25">
      <c r="A34" s="167" t="s">
        <v>136</v>
      </c>
      <c r="B34" s="79" t="str" cm="1">
        <f t="array" ref="B34">_xlfn.IFS(J34&gt;F34,$B$49,J34&lt;F34,$B$48,J34=F34,"-")</f>
        <v>-</v>
      </c>
      <c r="C34" s="233">
        <v>20987</v>
      </c>
      <c r="D34" s="233">
        <v>20451</v>
      </c>
      <c r="E34" s="233">
        <v>536</v>
      </c>
      <c r="F34" s="234">
        <v>2.6</v>
      </c>
      <c r="G34" s="233">
        <v>21084</v>
      </c>
      <c r="H34" s="233">
        <v>20542</v>
      </c>
      <c r="I34" s="233">
        <v>542</v>
      </c>
      <c r="J34" s="234">
        <v>2.6</v>
      </c>
      <c r="K34" s="233">
        <v>20535</v>
      </c>
      <c r="L34" s="233">
        <v>19934</v>
      </c>
      <c r="M34" s="233">
        <v>601</v>
      </c>
      <c r="N34" s="234">
        <v>2.9</v>
      </c>
    </row>
    <row r="35" spans="1:14" ht="28.5" customHeight="1" x14ac:dyDescent="0.25">
      <c r="A35" s="167" t="s">
        <v>46</v>
      </c>
      <c r="B35" s="79" t="str" cm="1">
        <f t="array" ref="B35">_xlfn.IFS(J35&gt;F35,$B$49,J35&lt;F35,$B$48,J35=F35,"-")</f>
        <v>↑</v>
      </c>
      <c r="C35" s="233">
        <v>37020</v>
      </c>
      <c r="D35" s="233">
        <v>36074</v>
      </c>
      <c r="E35" s="233">
        <v>946</v>
      </c>
      <c r="F35" s="234">
        <v>2.6</v>
      </c>
      <c r="G35" s="233">
        <v>37059</v>
      </c>
      <c r="H35" s="233">
        <v>36234</v>
      </c>
      <c r="I35" s="233">
        <v>825</v>
      </c>
      <c r="J35" s="234">
        <v>2.2000000000000002</v>
      </c>
      <c r="K35" s="233">
        <v>36827</v>
      </c>
      <c r="L35" s="233">
        <v>35778</v>
      </c>
      <c r="M35" s="233">
        <v>1049</v>
      </c>
      <c r="N35" s="234">
        <v>2.8</v>
      </c>
    </row>
    <row r="36" spans="1:14" ht="28.5" customHeight="1" x14ac:dyDescent="0.25">
      <c r="A36" s="167" t="s">
        <v>137</v>
      </c>
      <c r="B36" s="79" t="str" cm="1">
        <f t="array" ref="B36">_xlfn.IFS(J36&gt;F36,$B$49,J36&lt;F36,$B$48,J36=F36,"-")</f>
        <v>↑</v>
      </c>
      <c r="C36" s="233">
        <v>18260</v>
      </c>
      <c r="D36" s="233">
        <v>17831</v>
      </c>
      <c r="E36" s="233">
        <v>429</v>
      </c>
      <c r="F36" s="234">
        <v>2.2999999999999998</v>
      </c>
      <c r="G36" s="233">
        <v>18229</v>
      </c>
      <c r="H36" s="233">
        <v>17887</v>
      </c>
      <c r="I36" s="233">
        <v>342</v>
      </c>
      <c r="J36" s="234">
        <v>1.9</v>
      </c>
      <c r="K36" s="233">
        <v>18184</v>
      </c>
      <c r="L36" s="233">
        <v>17742</v>
      </c>
      <c r="M36" s="233">
        <v>442</v>
      </c>
      <c r="N36" s="234">
        <v>2.4</v>
      </c>
    </row>
    <row r="37" spans="1:14" ht="28.5" customHeight="1" x14ac:dyDescent="0.25">
      <c r="A37" s="167" t="s">
        <v>138</v>
      </c>
      <c r="B37" s="79" t="str" cm="1">
        <f t="array" ref="B37">_xlfn.IFS(J37&gt;F37,$B$49,J37&lt;F37,$B$48,J37=F37,"-")</f>
        <v>↑</v>
      </c>
      <c r="C37" s="233">
        <v>14630</v>
      </c>
      <c r="D37" s="233">
        <v>14352</v>
      </c>
      <c r="E37" s="233">
        <v>278</v>
      </c>
      <c r="F37" s="234">
        <v>1.9</v>
      </c>
      <c r="G37" s="233">
        <v>14658</v>
      </c>
      <c r="H37" s="233">
        <v>14415</v>
      </c>
      <c r="I37" s="233">
        <v>243</v>
      </c>
      <c r="J37" s="234">
        <v>1.7</v>
      </c>
      <c r="K37" s="233">
        <v>14324</v>
      </c>
      <c r="L37" s="233">
        <v>13989</v>
      </c>
      <c r="M37" s="233">
        <v>335</v>
      </c>
      <c r="N37" s="234">
        <v>2.2999999999999998</v>
      </c>
    </row>
    <row r="38" spans="1:14" ht="28.5" customHeight="1" x14ac:dyDescent="0.25">
      <c r="A38" s="167" t="s">
        <v>139</v>
      </c>
      <c r="B38" s="79" t="str" cm="1">
        <f t="array" ref="B38">_xlfn.IFS(J38&gt;F38,$B$49,J38&lt;F38,$B$48,J38=F38,"-")</f>
        <v>↑</v>
      </c>
      <c r="C38" s="233">
        <v>16968</v>
      </c>
      <c r="D38" s="233">
        <v>16517</v>
      </c>
      <c r="E38" s="233">
        <v>451</v>
      </c>
      <c r="F38" s="234">
        <v>2.7</v>
      </c>
      <c r="G38" s="233">
        <v>16697</v>
      </c>
      <c r="H38" s="233">
        <v>16342</v>
      </c>
      <c r="I38" s="233">
        <v>355</v>
      </c>
      <c r="J38" s="234">
        <v>2.1</v>
      </c>
      <c r="K38" s="233">
        <v>17044</v>
      </c>
      <c r="L38" s="233">
        <v>16631</v>
      </c>
      <c r="M38" s="233">
        <v>413</v>
      </c>
      <c r="N38" s="234">
        <v>2.4</v>
      </c>
    </row>
    <row r="39" spans="1:14" ht="28.5" customHeight="1" x14ac:dyDescent="0.25">
      <c r="A39" s="167" t="s">
        <v>140</v>
      </c>
      <c r="B39" s="79" t="str" cm="1">
        <f t="array" ref="B39">_xlfn.IFS(J39&gt;F39,$B$49,J39&lt;F39,$B$48,J39=F39,"-")</f>
        <v>-</v>
      </c>
      <c r="C39" s="233">
        <v>13688</v>
      </c>
      <c r="D39" s="233">
        <v>13385</v>
      </c>
      <c r="E39" s="233">
        <v>303</v>
      </c>
      <c r="F39" s="234">
        <v>2.2000000000000002</v>
      </c>
      <c r="G39" s="233">
        <v>13745</v>
      </c>
      <c r="H39" s="233">
        <v>13444</v>
      </c>
      <c r="I39" s="233">
        <v>301</v>
      </c>
      <c r="J39" s="234">
        <v>2.2000000000000002</v>
      </c>
      <c r="K39" s="233">
        <v>13608</v>
      </c>
      <c r="L39" s="233">
        <v>13275</v>
      </c>
      <c r="M39" s="233">
        <v>333</v>
      </c>
      <c r="N39" s="234">
        <v>2.4</v>
      </c>
    </row>
    <row r="40" spans="1:14" ht="28.5" customHeight="1" x14ac:dyDescent="0.25">
      <c r="A40" s="167" t="s">
        <v>141</v>
      </c>
      <c r="B40" s="79" t="str" cm="1">
        <f t="array" ref="B40">_xlfn.IFS(J40&gt;F40,$B$49,J40&lt;F40,$B$48,J40=F40,"-")</f>
        <v>↑</v>
      </c>
      <c r="C40" s="233">
        <v>51340</v>
      </c>
      <c r="D40" s="233">
        <v>50288</v>
      </c>
      <c r="E40" s="233">
        <v>1052</v>
      </c>
      <c r="F40" s="234">
        <v>2</v>
      </c>
      <c r="G40" s="233">
        <v>51453</v>
      </c>
      <c r="H40" s="233">
        <v>50577</v>
      </c>
      <c r="I40" s="233">
        <v>876</v>
      </c>
      <c r="J40" s="234">
        <v>1.7</v>
      </c>
      <c r="K40" s="233">
        <v>50189</v>
      </c>
      <c r="L40" s="233">
        <v>49022</v>
      </c>
      <c r="M40" s="233">
        <v>1167</v>
      </c>
      <c r="N40" s="234">
        <v>2.2999999999999998</v>
      </c>
    </row>
    <row r="41" spans="1:14" ht="28.5" customHeight="1" x14ac:dyDescent="0.25">
      <c r="A41" s="167" t="s">
        <v>48</v>
      </c>
      <c r="B41" s="79" t="str" cm="1">
        <f t="array" ref="B41">_xlfn.IFS(J41&gt;F41,$B$49,J41&lt;F41,$B$48,J41=F41,"-")</f>
        <v>↑</v>
      </c>
      <c r="C41" s="233">
        <v>15235</v>
      </c>
      <c r="D41" s="233">
        <v>14474</v>
      </c>
      <c r="E41" s="233">
        <v>761</v>
      </c>
      <c r="F41" s="234">
        <v>5</v>
      </c>
      <c r="G41" s="233">
        <v>15278</v>
      </c>
      <c r="H41" s="233">
        <v>14704</v>
      </c>
      <c r="I41" s="233">
        <v>574</v>
      </c>
      <c r="J41" s="234">
        <v>3.8</v>
      </c>
      <c r="K41" s="233">
        <v>15459</v>
      </c>
      <c r="L41" s="233">
        <v>14660</v>
      </c>
      <c r="M41" s="233">
        <v>799</v>
      </c>
      <c r="N41" s="234">
        <v>5.2</v>
      </c>
    </row>
    <row r="42" spans="1:14" ht="28.5" customHeight="1" x14ac:dyDescent="0.25">
      <c r="A42" s="167" t="s">
        <v>142</v>
      </c>
      <c r="B42" s="79" t="str" cm="1">
        <f t="array" ref="B42">_xlfn.IFS(J42&gt;F42,$B$49,J42&lt;F42,$B$48,J42=F42,"-")</f>
        <v>↑</v>
      </c>
      <c r="C42" s="233">
        <v>57387</v>
      </c>
      <c r="D42" s="233">
        <v>55857</v>
      </c>
      <c r="E42" s="233">
        <v>1530</v>
      </c>
      <c r="F42" s="234">
        <v>2.7</v>
      </c>
      <c r="G42" s="233">
        <v>57586</v>
      </c>
      <c r="H42" s="233">
        <v>56164</v>
      </c>
      <c r="I42" s="233">
        <v>1422</v>
      </c>
      <c r="J42" s="234">
        <v>2.5</v>
      </c>
      <c r="K42" s="233">
        <v>56324</v>
      </c>
      <c r="L42" s="233">
        <v>54451</v>
      </c>
      <c r="M42" s="233">
        <v>1873</v>
      </c>
      <c r="N42" s="234">
        <v>3.3</v>
      </c>
    </row>
    <row r="43" spans="1:14" ht="28.5" customHeight="1" x14ac:dyDescent="0.25">
      <c r="A43" s="167" t="s">
        <v>143</v>
      </c>
      <c r="B43" s="79" t="str" cm="1">
        <f t="array" ref="B43">_xlfn.IFS(J43&gt;F43,$B$49,J43&lt;F43,$B$48,J43=F43,"-")</f>
        <v>↓</v>
      </c>
      <c r="C43" s="233">
        <v>40322</v>
      </c>
      <c r="D43" s="233">
        <v>39100</v>
      </c>
      <c r="E43" s="233">
        <v>1222</v>
      </c>
      <c r="F43" s="234">
        <v>3</v>
      </c>
      <c r="G43" s="233">
        <v>40257</v>
      </c>
      <c r="H43" s="233">
        <v>39017</v>
      </c>
      <c r="I43" s="233">
        <v>1240</v>
      </c>
      <c r="J43" s="234">
        <v>3.1</v>
      </c>
      <c r="K43" s="233">
        <v>40208</v>
      </c>
      <c r="L43" s="233">
        <v>38600</v>
      </c>
      <c r="M43" s="233">
        <v>1608</v>
      </c>
      <c r="N43" s="234">
        <v>4</v>
      </c>
    </row>
    <row r="44" spans="1:14" ht="28.5" customHeight="1" x14ac:dyDescent="0.25">
      <c r="A44" s="167" t="s">
        <v>49</v>
      </c>
      <c r="B44" s="79" t="str" cm="1">
        <f t="array" ref="B44">_xlfn.IFS(J44&gt;F44,$B$49,J44&lt;F44,$B$48,J44=F44,"-")</f>
        <v>↑</v>
      </c>
      <c r="C44" s="233">
        <v>16655</v>
      </c>
      <c r="D44" s="233">
        <v>16085</v>
      </c>
      <c r="E44" s="233">
        <v>570</v>
      </c>
      <c r="F44" s="234">
        <v>3.4</v>
      </c>
      <c r="G44" s="233">
        <v>16604</v>
      </c>
      <c r="H44" s="233">
        <v>16069</v>
      </c>
      <c r="I44" s="233">
        <v>535</v>
      </c>
      <c r="J44" s="234">
        <v>3.2</v>
      </c>
      <c r="K44" s="233">
        <v>16856</v>
      </c>
      <c r="L44" s="233">
        <v>16168</v>
      </c>
      <c r="M44" s="233">
        <v>688</v>
      </c>
      <c r="N44" s="234">
        <v>4.0999999999999996</v>
      </c>
    </row>
    <row r="45" spans="1:14" ht="28.5" customHeight="1" x14ac:dyDescent="0.25">
      <c r="A45" s="167" t="s">
        <v>144</v>
      </c>
      <c r="B45" s="79" t="str" cm="1">
        <f t="array" ref="B45">_xlfn.IFS(J45&gt;F45,$B$49,J45&lt;F45,$B$48,J45=F45,"-")</f>
        <v>↑</v>
      </c>
      <c r="C45" s="233">
        <v>25803</v>
      </c>
      <c r="D45" s="233">
        <v>25150</v>
      </c>
      <c r="E45" s="233">
        <v>653</v>
      </c>
      <c r="F45" s="234">
        <v>2.5</v>
      </c>
      <c r="G45" s="233">
        <v>25856</v>
      </c>
      <c r="H45" s="233">
        <v>25268</v>
      </c>
      <c r="I45" s="233">
        <v>588</v>
      </c>
      <c r="J45" s="234">
        <v>2.2999999999999998</v>
      </c>
      <c r="K45" s="233">
        <v>25265</v>
      </c>
      <c r="L45" s="233">
        <v>24518</v>
      </c>
      <c r="M45" s="233">
        <v>747</v>
      </c>
      <c r="N45" s="234">
        <v>3</v>
      </c>
    </row>
    <row r="46" spans="1:14" ht="28.5" customHeight="1" x14ac:dyDescent="0.25">
      <c r="A46" s="167" t="s">
        <v>50</v>
      </c>
      <c r="B46" s="79" t="str" cm="1">
        <f t="array" ref="B46">_xlfn.IFS(J46&gt;F46,$B$49,J46&lt;F46,$B$48,J46=F46,"-")</f>
        <v>↑</v>
      </c>
      <c r="C46" s="233">
        <v>14615</v>
      </c>
      <c r="D46" s="233">
        <v>13991</v>
      </c>
      <c r="E46" s="233">
        <v>624</v>
      </c>
      <c r="F46" s="234">
        <v>4.3</v>
      </c>
      <c r="G46" s="233">
        <v>14422</v>
      </c>
      <c r="H46" s="233">
        <v>13873</v>
      </c>
      <c r="I46" s="233">
        <v>549</v>
      </c>
      <c r="J46" s="234">
        <v>3.8</v>
      </c>
      <c r="K46" s="233">
        <v>15048</v>
      </c>
      <c r="L46" s="233">
        <v>14448</v>
      </c>
      <c r="M46" s="233">
        <v>600</v>
      </c>
      <c r="N46" s="234">
        <v>4</v>
      </c>
    </row>
    <row r="47" spans="1:14" ht="28.5" customHeight="1" x14ac:dyDescent="0.25">
      <c r="G47" s="124"/>
      <c r="H47" s="124"/>
      <c r="I47" s="124"/>
      <c r="J47" s="124"/>
    </row>
    <row r="48" spans="1:14" ht="28.5" customHeight="1" x14ac:dyDescent="0.25">
      <c r="A48" s="27"/>
      <c r="B48" s="202" t="s">
        <v>278</v>
      </c>
    </row>
    <row r="49" spans="1:2" ht="28.5" customHeight="1" x14ac:dyDescent="0.25">
      <c r="A49" s="27"/>
      <c r="B49" s="203" t="s">
        <v>79</v>
      </c>
    </row>
  </sheetData>
  <mergeCells count="20">
    <mergeCell ref="A21:N21"/>
    <mergeCell ref="A22:N22"/>
    <mergeCell ref="C23:F23"/>
    <mergeCell ref="G23:J23"/>
    <mergeCell ref="K23:N23"/>
    <mergeCell ref="A24:A25"/>
    <mergeCell ref="B24:B25"/>
    <mergeCell ref="E24:F24"/>
    <mergeCell ref="I24:J24"/>
    <mergeCell ref="M24:N24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9:B20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8">
    <cfRule type="cellIs" dxfId="1" priority="2" operator="equal">
      <formula>$B$48</formula>
    </cfRule>
    <cfRule type="colorScale" priority="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7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41"/>
  <sheetViews>
    <sheetView topLeftCell="A10" workbookViewId="0">
      <selection activeCell="C41" sqref="C41"/>
    </sheetView>
  </sheetViews>
  <sheetFormatPr defaultRowHeight="15" x14ac:dyDescent="0.25"/>
  <cols>
    <col min="2" max="2" width="11.28515625" customWidth="1"/>
    <col min="3" max="3" width="19" customWidth="1"/>
    <col min="4" max="4" width="20.140625" customWidth="1"/>
  </cols>
  <sheetData>
    <row r="1" spans="1:6" ht="15.75" x14ac:dyDescent="0.25">
      <c r="A1" s="260" t="s">
        <v>146</v>
      </c>
      <c r="B1" s="261"/>
      <c r="C1" s="261"/>
      <c r="D1" s="261"/>
      <c r="E1" s="261"/>
      <c r="F1" s="261"/>
    </row>
    <row r="2" spans="1:6" ht="15.75" x14ac:dyDescent="0.25">
      <c r="A2" s="260" t="s">
        <v>147</v>
      </c>
      <c r="B2" s="261"/>
      <c r="C2" s="261"/>
      <c r="D2" s="261"/>
      <c r="E2" s="261"/>
      <c r="F2" s="261"/>
    </row>
    <row r="3" spans="1:6" x14ac:dyDescent="0.25">
      <c r="A3" s="262" t="s">
        <v>148</v>
      </c>
      <c r="B3" s="261"/>
      <c r="C3" s="261"/>
      <c r="D3" s="261"/>
      <c r="E3" s="261"/>
      <c r="F3" s="261"/>
    </row>
    <row r="4" spans="1:6" x14ac:dyDescent="0.25">
      <c r="A4" s="259" t="s">
        <v>267</v>
      </c>
      <c r="B4" s="259"/>
      <c r="C4" s="259"/>
      <c r="D4" s="259"/>
      <c r="E4" s="128"/>
    </row>
    <row r="5" spans="1:6" ht="15.75" thickBot="1" x14ac:dyDescent="0.3">
      <c r="A5" s="88" t="s">
        <v>149</v>
      </c>
      <c r="B5" s="88" t="s">
        <v>150</v>
      </c>
      <c r="C5" s="89" t="s">
        <v>154</v>
      </c>
      <c r="D5" s="89" t="s">
        <v>155</v>
      </c>
    </row>
    <row r="6" spans="1:6" ht="15.75" thickTop="1" x14ac:dyDescent="0.25">
      <c r="A6" s="90">
        <v>2020</v>
      </c>
      <c r="B6" s="90" t="s">
        <v>156</v>
      </c>
      <c r="C6" s="85">
        <v>63929</v>
      </c>
      <c r="D6" s="80">
        <v>2.8</v>
      </c>
    </row>
    <row r="7" spans="1:6" x14ac:dyDescent="0.25">
      <c r="A7" s="90">
        <v>2020</v>
      </c>
      <c r="B7" s="90" t="s">
        <v>157</v>
      </c>
      <c r="C7" s="85">
        <v>67120</v>
      </c>
      <c r="D7" s="80">
        <v>2.9</v>
      </c>
    </row>
    <row r="8" spans="1:6" x14ac:dyDescent="0.25">
      <c r="A8" s="90">
        <v>2020</v>
      </c>
      <c r="B8" s="90" t="s">
        <v>158</v>
      </c>
      <c r="C8" s="85">
        <v>70081</v>
      </c>
      <c r="D8" s="80">
        <v>3</v>
      </c>
    </row>
    <row r="9" spans="1:6" x14ac:dyDescent="0.25">
      <c r="A9" s="90">
        <v>2020</v>
      </c>
      <c r="B9" s="90" t="s">
        <v>159</v>
      </c>
      <c r="C9" s="85">
        <v>268537</v>
      </c>
      <c r="D9" s="80">
        <v>11.6</v>
      </c>
    </row>
    <row r="10" spans="1:6" x14ac:dyDescent="0.25">
      <c r="A10" s="90">
        <v>2020</v>
      </c>
      <c r="B10" s="90" t="s">
        <v>160</v>
      </c>
      <c r="C10" s="85">
        <v>212235</v>
      </c>
      <c r="D10" s="80">
        <v>9.1</v>
      </c>
    </row>
    <row r="11" spans="1:6" x14ac:dyDescent="0.25">
      <c r="A11" s="90">
        <v>2020</v>
      </c>
      <c r="B11" s="90" t="s">
        <v>161</v>
      </c>
      <c r="C11" s="85">
        <v>181338</v>
      </c>
      <c r="D11" s="80">
        <v>7.8</v>
      </c>
    </row>
    <row r="12" spans="1:6" x14ac:dyDescent="0.25">
      <c r="A12" s="90">
        <v>2020</v>
      </c>
      <c r="B12" s="90" t="s">
        <v>162</v>
      </c>
      <c r="C12" s="85">
        <v>166767</v>
      </c>
      <c r="D12" s="80">
        <v>7.2</v>
      </c>
    </row>
    <row r="13" spans="1:6" x14ac:dyDescent="0.25">
      <c r="A13" s="90">
        <v>2020</v>
      </c>
      <c r="B13" s="90" t="s">
        <v>163</v>
      </c>
      <c r="C13" s="85">
        <v>147497</v>
      </c>
      <c r="D13" s="80">
        <v>6.3</v>
      </c>
    </row>
    <row r="14" spans="1:6" x14ac:dyDescent="0.25">
      <c r="A14" s="90">
        <v>2020</v>
      </c>
      <c r="B14" s="90" t="s">
        <v>164</v>
      </c>
      <c r="C14" s="85">
        <v>137252</v>
      </c>
      <c r="D14" s="80">
        <v>5.9</v>
      </c>
    </row>
    <row r="15" spans="1:6" x14ac:dyDescent="0.25">
      <c r="A15" s="90">
        <v>2020</v>
      </c>
      <c r="B15" s="90" t="s">
        <v>165</v>
      </c>
      <c r="C15" s="85">
        <v>125520</v>
      </c>
      <c r="D15" s="80">
        <v>5.3</v>
      </c>
    </row>
    <row r="16" spans="1:6" x14ac:dyDescent="0.25">
      <c r="A16" s="90">
        <v>2020</v>
      </c>
      <c r="B16" s="90" t="s">
        <v>166</v>
      </c>
      <c r="C16" s="85">
        <v>119089</v>
      </c>
      <c r="D16" s="80">
        <v>5.0999999999999996</v>
      </c>
    </row>
    <row r="17" spans="1:4" x14ac:dyDescent="0.25">
      <c r="A17" s="90">
        <v>2020</v>
      </c>
      <c r="B17" s="90" t="s">
        <v>167</v>
      </c>
      <c r="C17" s="85">
        <v>115021</v>
      </c>
      <c r="D17" s="80">
        <v>4.9000000000000004</v>
      </c>
    </row>
    <row r="18" spans="1:4" x14ac:dyDescent="0.25">
      <c r="A18" s="90">
        <v>2021</v>
      </c>
      <c r="B18" s="90" t="s">
        <v>156</v>
      </c>
      <c r="C18" s="85">
        <v>108934</v>
      </c>
      <c r="D18" s="80">
        <v>4.5999999999999996</v>
      </c>
    </row>
    <row r="19" spans="1:4" x14ac:dyDescent="0.25">
      <c r="A19" s="90">
        <v>2021</v>
      </c>
      <c r="B19" s="90" t="s">
        <v>157</v>
      </c>
      <c r="C19" s="85">
        <v>104414</v>
      </c>
      <c r="D19" s="80">
        <v>4.4000000000000004</v>
      </c>
    </row>
    <row r="20" spans="1:4" x14ac:dyDescent="0.25">
      <c r="A20" s="90">
        <v>2021</v>
      </c>
      <c r="B20" s="90" t="s">
        <v>158</v>
      </c>
      <c r="C20" s="85">
        <v>101358</v>
      </c>
      <c r="D20" s="80">
        <v>4.3</v>
      </c>
    </row>
    <row r="21" spans="1:4" x14ac:dyDescent="0.25">
      <c r="A21" s="90">
        <v>2021</v>
      </c>
      <c r="B21" s="90" t="s">
        <v>159</v>
      </c>
      <c r="C21" s="85">
        <v>99319</v>
      </c>
      <c r="D21" s="80">
        <v>4.2</v>
      </c>
    </row>
    <row r="22" spans="1:4" x14ac:dyDescent="0.25">
      <c r="A22" s="90">
        <v>2021</v>
      </c>
      <c r="B22" s="90" t="s">
        <v>160</v>
      </c>
      <c r="C22" s="85">
        <v>97924</v>
      </c>
      <c r="D22" s="80">
        <v>4.0999999999999996</v>
      </c>
    </row>
    <row r="23" spans="1:4" x14ac:dyDescent="0.25">
      <c r="A23" s="90">
        <v>2021</v>
      </c>
      <c r="B23" s="90" t="s">
        <v>161</v>
      </c>
      <c r="C23" s="85">
        <v>97345</v>
      </c>
      <c r="D23" s="80">
        <v>4.0999999999999996</v>
      </c>
    </row>
    <row r="24" spans="1:4" x14ac:dyDescent="0.25">
      <c r="A24" s="90">
        <v>2021</v>
      </c>
      <c r="B24" s="90" t="s">
        <v>162</v>
      </c>
      <c r="C24" s="85">
        <v>95396</v>
      </c>
      <c r="D24" s="80">
        <v>4</v>
      </c>
    </row>
    <row r="25" spans="1:4" x14ac:dyDescent="0.25">
      <c r="A25" s="90">
        <v>2021</v>
      </c>
      <c r="B25" s="90" t="s">
        <v>163</v>
      </c>
      <c r="C25" s="85">
        <v>92837</v>
      </c>
      <c r="D25" s="80">
        <v>3.9</v>
      </c>
    </row>
    <row r="26" spans="1:4" x14ac:dyDescent="0.25">
      <c r="A26" s="90">
        <v>2021</v>
      </c>
      <c r="B26" s="90" t="s">
        <v>164</v>
      </c>
      <c r="C26" s="85">
        <v>89382</v>
      </c>
      <c r="D26" s="80">
        <v>3.8</v>
      </c>
    </row>
    <row r="27" spans="1:4" x14ac:dyDescent="0.25">
      <c r="A27" s="90">
        <v>2021</v>
      </c>
      <c r="B27" s="90" t="s">
        <v>165</v>
      </c>
      <c r="C27" s="85">
        <v>86523</v>
      </c>
      <c r="D27" s="80">
        <v>3.6</v>
      </c>
    </row>
    <row r="28" spans="1:4" x14ac:dyDescent="0.25">
      <c r="A28" s="90">
        <v>2021</v>
      </c>
      <c r="B28" s="90" t="s">
        <v>166</v>
      </c>
      <c r="C28" s="85">
        <v>85167</v>
      </c>
      <c r="D28" s="80">
        <v>3.6</v>
      </c>
    </row>
    <row r="29" spans="1:4" x14ac:dyDescent="0.25">
      <c r="A29" s="90">
        <v>2021</v>
      </c>
      <c r="B29" s="90" t="s">
        <v>167</v>
      </c>
      <c r="C29" s="85">
        <v>84737</v>
      </c>
      <c r="D29" s="80">
        <v>3.6</v>
      </c>
    </row>
    <row r="30" spans="1:4" x14ac:dyDescent="0.25">
      <c r="A30" s="90">
        <v>2022</v>
      </c>
      <c r="B30" s="90" t="s">
        <v>156</v>
      </c>
      <c r="C30" s="85">
        <v>82242</v>
      </c>
      <c r="D30" s="80">
        <v>3.5</v>
      </c>
    </row>
    <row r="31" spans="1:4" x14ac:dyDescent="0.25">
      <c r="A31" s="90">
        <v>2022</v>
      </c>
      <c r="B31" s="90" t="s">
        <v>157</v>
      </c>
      <c r="C31" s="85">
        <v>82614</v>
      </c>
      <c r="D31" s="80">
        <v>3.5</v>
      </c>
    </row>
    <row r="32" spans="1:4" x14ac:dyDescent="0.25">
      <c r="A32" s="90">
        <v>2022</v>
      </c>
      <c r="B32" s="90" t="s">
        <v>158</v>
      </c>
      <c r="C32" s="85">
        <v>80747</v>
      </c>
      <c r="D32" s="80">
        <v>3.4</v>
      </c>
    </row>
    <row r="33" spans="1:4" x14ac:dyDescent="0.25">
      <c r="A33" s="90">
        <v>2022</v>
      </c>
      <c r="B33" s="90" t="s">
        <v>159</v>
      </c>
      <c r="C33" s="85">
        <v>79165</v>
      </c>
      <c r="D33" s="80">
        <v>3.3</v>
      </c>
    </row>
    <row r="34" spans="1:4" x14ac:dyDescent="0.25">
      <c r="A34" s="90">
        <v>2022</v>
      </c>
      <c r="B34" s="90" t="s">
        <v>160</v>
      </c>
      <c r="C34" s="197">
        <v>79129</v>
      </c>
      <c r="D34" s="55">
        <v>3.3</v>
      </c>
    </row>
    <row r="35" spans="1:4" x14ac:dyDescent="0.25">
      <c r="A35" s="90">
        <v>2022</v>
      </c>
      <c r="B35" s="90" t="s">
        <v>277</v>
      </c>
      <c r="C35" s="197">
        <v>77941</v>
      </c>
      <c r="D35" s="55">
        <v>3.2</v>
      </c>
    </row>
    <row r="36" spans="1:4" x14ac:dyDescent="0.25">
      <c r="A36" s="90">
        <v>2022</v>
      </c>
      <c r="B36" s="90" t="s">
        <v>304</v>
      </c>
      <c r="C36" s="213">
        <v>75661</v>
      </c>
      <c r="D36" s="55">
        <v>3.2</v>
      </c>
    </row>
    <row r="37" spans="1:4" x14ac:dyDescent="0.25">
      <c r="A37" s="90">
        <v>2022</v>
      </c>
      <c r="B37" s="90" t="s">
        <v>306</v>
      </c>
      <c r="C37" s="197">
        <v>74521</v>
      </c>
      <c r="D37" s="55">
        <v>3.1</v>
      </c>
    </row>
    <row r="38" spans="1:4" x14ac:dyDescent="0.25">
      <c r="A38" s="90">
        <v>2022</v>
      </c>
      <c r="B38" s="90" t="s">
        <v>307</v>
      </c>
      <c r="C38" s="197">
        <v>75404</v>
      </c>
      <c r="D38" s="55">
        <v>3.2</v>
      </c>
    </row>
    <row r="39" spans="1:4" x14ac:dyDescent="0.25">
      <c r="A39" s="90">
        <v>2022</v>
      </c>
      <c r="B39" s="90" t="s">
        <v>308</v>
      </c>
      <c r="C39" s="197">
        <v>78559</v>
      </c>
      <c r="D39" s="55">
        <v>3.3</v>
      </c>
    </row>
    <row r="40" spans="1:4" x14ac:dyDescent="0.25">
      <c r="A40" s="90">
        <v>2022</v>
      </c>
      <c r="B40" s="90" t="s">
        <v>309</v>
      </c>
      <c r="C40" s="197">
        <v>78128</v>
      </c>
      <c r="D40" s="55">
        <v>3.3</v>
      </c>
    </row>
    <row r="41" spans="1:4" x14ac:dyDescent="0.25">
      <c r="A41" s="90">
        <v>2022</v>
      </c>
      <c r="B41" s="90" t="s">
        <v>314</v>
      </c>
      <c r="C41" s="197">
        <v>77361</v>
      </c>
      <c r="D41" s="55">
        <v>3.3</v>
      </c>
    </row>
  </sheetData>
  <mergeCells count="4">
    <mergeCell ref="A4:D4"/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41"/>
  <sheetViews>
    <sheetView topLeftCell="A10" workbookViewId="0">
      <selection activeCell="D41" sqref="D41"/>
    </sheetView>
  </sheetViews>
  <sheetFormatPr defaultRowHeight="15" x14ac:dyDescent="0.25"/>
  <cols>
    <col min="2" max="2" width="11.7109375" customWidth="1"/>
    <col min="4" max="4" width="13.28515625" bestFit="1" customWidth="1"/>
    <col min="7" max="8" width="9" bestFit="1" customWidth="1"/>
  </cols>
  <sheetData>
    <row r="1" spans="1:6" ht="15.75" x14ac:dyDescent="0.25">
      <c r="A1" s="260" t="s">
        <v>146</v>
      </c>
      <c r="B1" s="261"/>
      <c r="C1" s="261"/>
      <c r="D1" s="261"/>
      <c r="E1" s="261"/>
      <c r="F1" s="261"/>
    </row>
    <row r="2" spans="1:6" ht="15.75" x14ac:dyDescent="0.25">
      <c r="A2" s="260" t="s">
        <v>147</v>
      </c>
      <c r="B2" s="261"/>
      <c r="C2" s="261"/>
      <c r="D2" s="261"/>
      <c r="E2" s="261"/>
      <c r="F2" s="261"/>
    </row>
    <row r="3" spans="1:6" s="126" customFormat="1" ht="15.75" x14ac:dyDescent="0.25">
      <c r="A3" s="127"/>
    </row>
    <row r="4" spans="1:6" x14ac:dyDescent="0.25">
      <c r="A4" s="259" t="s">
        <v>267</v>
      </c>
      <c r="B4" s="259"/>
      <c r="C4" s="259"/>
      <c r="D4" s="259"/>
      <c r="E4" s="259"/>
      <c r="F4" s="128"/>
    </row>
    <row r="5" spans="1:6" ht="52.5" thickBot="1" x14ac:dyDescent="0.3">
      <c r="A5" s="88" t="s">
        <v>149</v>
      </c>
      <c r="B5" s="88" t="s">
        <v>150</v>
      </c>
      <c r="C5" s="89" t="s">
        <v>151</v>
      </c>
      <c r="D5" s="89" t="s">
        <v>153</v>
      </c>
    </row>
    <row r="6" spans="1:6" ht="15.75" thickTop="1" x14ac:dyDescent="0.25">
      <c r="A6" s="90">
        <v>2020</v>
      </c>
      <c r="B6" s="90" t="s">
        <v>156</v>
      </c>
      <c r="C6" s="191">
        <v>57.5</v>
      </c>
      <c r="D6" s="192">
        <v>2256818</v>
      </c>
    </row>
    <row r="7" spans="1:6" x14ac:dyDescent="0.25">
      <c r="A7" s="90">
        <v>2020</v>
      </c>
      <c r="B7" s="90" t="s">
        <v>157</v>
      </c>
      <c r="C7" s="191">
        <v>57.4</v>
      </c>
      <c r="D7" s="192">
        <v>2249353</v>
      </c>
    </row>
    <row r="8" spans="1:6" x14ac:dyDescent="0.25">
      <c r="A8" s="90">
        <v>2020</v>
      </c>
      <c r="B8" s="90" t="s">
        <v>158</v>
      </c>
      <c r="C8" s="191">
        <v>57.2</v>
      </c>
      <c r="D8" s="192">
        <v>2241107</v>
      </c>
    </row>
    <row r="9" spans="1:6" x14ac:dyDescent="0.25">
      <c r="A9" s="90">
        <v>2020</v>
      </c>
      <c r="B9" s="90" t="s">
        <v>159</v>
      </c>
      <c r="C9" s="191">
        <v>57.1</v>
      </c>
      <c r="D9" s="192">
        <v>2042032</v>
      </c>
    </row>
    <row r="10" spans="1:6" x14ac:dyDescent="0.25">
      <c r="A10" s="90">
        <v>2020</v>
      </c>
      <c r="B10" s="90" t="s">
        <v>160</v>
      </c>
      <c r="C10" s="191">
        <v>57.3</v>
      </c>
      <c r="D10" s="192">
        <v>2110422</v>
      </c>
    </row>
    <row r="11" spans="1:6" x14ac:dyDescent="0.25">
      <c r="A11" s="90">
        <v>2020</v>
      </c>
      <c r="B11" s="90" t="s">
        <v>161</v>
      </c>
      <c r="C11" s="191">
        <v>57.2</v>
      </c>
      <c r="D11" s="192">
        <v>2137279</v>
      </c>
    </row>
    <row r="12" spans="1:6" x14ac:dyDescent="0.25">
      <c r="A12" s="90">
        <v>2020</v>
      </c>
      <c r="B12" s="90" t="s">
        <v>162</v>
      </c>
      <c r="C12" s="191">
        <v>57.4</v>
      </c>
      <c r="D12" s="192">
        <v>2165093</v>
      </c>
    </row>
    <row r="13" spans="1:6" x14ac:dyDescent="0.25">
      <c r="A13" s="90">
        <v>2020</v>
      </c>
      <c r="B13" s="90" t="s">
        <v>163</v>
      </c>
      <c r="C13" s="191">
        <v>57.5</v>
      </c>
      <c r="D13" s="192">
        <v>2189153</v>
      </c>
    </row>
    <row r="14" spans="1:6" x14ac:dyDescent="0.25">
      <c r="A14" s="90">
        <v>2020</v>
      </c>
      <c r="B14" s="90" t="s">
        <v>164</v>
      </c>
      <c r="C14" s="191">
        <v>57.7</v>
      </c>
      <c r="D14" s="192">
        <v>2208782</v>
      </c>
    </row>
    <row r="15" spans="1:6" x14ac:dyDescent="0.25">
      <c r="A15" s="90">
        <v>2020</v>
      </c>
      <c r="B15" s="90" t="s">
        <v>165</v>
      </c>
      <c r="C15" s="191">
        <v>57.6</v>
      </c>
      <c r="D15" s="192">
        <v>2221881</v>
      </c>
    </row>
    <row r="16" spans="1:6" x14ac:dyDescent="0.25">
      <c r="A16" s="90">
        <v>2020</v>
      </c>
      <c r="B16" s="90" t="s">
        <v>166</v>
      </c>
      <c r="C16" s="191">
        <v>57.6</v>
      </c>
      <c r="D16" s="192">
        <v>2230215</v>
      </c>
    </row>
    <row r="17" spans="1:4" x14ac:dyDescent="0.25">
      <c r="A17" s="90">
        <v>2020</v>
      </c>
      <c r="B17" s="90" t="s">
        <v>167</v>
      </c>
      <c r="C17" s="191">
        <v>57.6</v>
      </c>
      <c r="D17" s="192">
        <v>2235662</v>
      </c>
    </row>
    <row r="18" spans="1:4" x14ac:dyDescent="0.25">
      <c r="A18" s="90">
        <v>2021</v>
      </c>
      <c r="B18" s="90" t="s">
        <v>156</v>
      </c>
      <c r="C18" s="191">
        <v>57.5</v>
      </c>
      <c r="D18" s="192">
        <v>2240667</v>
      </c>
    </row>
    <row r="19" spans="1:4" x14ac:dyDescent="0.25">
      <c r="A19" s="90">
        <v>2021</v>
      </c>
      <c r="B19" s="90" t="s">
        <v>157</v>
      </c>
      <c r="C19" s="191">
        <v>57.4</v>
      </c>
      <c r="D19" s="192">
        <v>2246531</v>
      </c>
    </row>
    <row r="20" spans="1:4" x14ac:dyDescent="0.25">
      <c r="A20" s="90">
        <v>2021</v>
      </c>
      <c r="B20" s="90" t="s">
        <v>158</v>
      </c>
      <c r="C20" s="191">
        <v>57.5</v>
      </c>
      <c r="D20" s="192">
        <v>2253648</v>
      </c>
    </row>
    <row r="21" spans="1:4" x14ac:dyDescent="0.25">
      <c r="A21" s="90">
        <v>2021</v>
      </c>
      <c r="B21" s="90" t="s">
        <v>159</v>
      </c>
      <c r="C21" s="191">
        <v>57.5</v>
      </c>
      <c r="D21" s="192">
        <v>2260720</v>
      </c>
    </row>
    <row r="22" spans="1:4" x14ac:dyDescent="0.25">
      <c r="A22" s="90">
        <v>2021</v>
      </c>
      <c r="B22" s="90" t="s">
        <v>160</v>
      </c>
      <c r="C22" s="191">
        <v>57.6</v>
      </c>
      <c r="D22" s="192">
        <v>2266546</v>
      </c>
    </row>
    <row r="23" spans="1:4" x14ac:dyDescent="0.25">
      <c r="A23" s="90">
        <v>2021</v>
      </c>
      <c r="B23" s="90" t="s">
        <v>161</v>
      </c>
      <c r="C23" s="191">
        <v>57.6</v>
      </c>
      <c r="D23" s="192">
        <v>2270209</v>
      </c>
    </row>
    <row r="24" spans="1:4" x14ac:dyDescent="0.25">
      <c r="A24" s="90">
        <v>2021</v>
      </c>
      <c r="B24" s="90" t="s">
        <v>162</v>
      </c>
      <c r="C24" s="191">
        <v>57.5</v>
      </c>
      <c r="D24" s="192">
        <v>2273275</v>
      </c>
    </row>
    <row r="25" spans="1:4" x14ac:dyDescent="0.25">
      <c r="A25" s="90">
        <v>2021</v>
      </c>
      <c r="B25" s="90" t="s">
        <v>163</v>
      </c>
      <c r="C25" s="191">
        <v>57.4</v>
      </c>
      <c r="D25" s="192">
        <v>2276348</v>
      </c>
    </row>
    <row r="26" spans="1:4" x14ac:dyDescent="0.25">
      <c r="A26" s="90">
        <v>2021</v>
      </c>
      <c r="B26" s="90" t="s">
        <v>164</v>
      </c>
      <c r="C26" s="191">
        <v>57.4</v>
      </c>
      <c r="D26" s="192">
        <v>2280234</v>
      </c>
    </row>
    <row r="27" spans="1:4" x14ac:dyDescent="0.25">
      <c r="A27" s="90">
        <v>2021</v>
      </c>
      <c r="B27" s="90" t="s">
        <v>165</v>
      </c>
      <c r="C27" s="191">
        <v>57.3</v>
      </c>
      <c r="D27" s="192">
        <v>2284207</v>
      </c>
    </row>
    <row r="28" spans="1:4" x14ac:dyDescent="0.25">
      <c r="A28" s="90">
        <v>2021</v>
      </c>
      <c r="B28" s="90" t="s">
        <v>166</v>
      </c>
      <c r="C28" s="191">
        <v>57.2</v>
      </c>
      <c r="D28" s="192">
        <v>2285949</v>
      </c>
    </row>
    <row r="29" spans="1:4" x14ac:dyDescent="0.25">
      <c r="A29" s="90">
        <v>2021</v>
      </c>
      <c r="B29" s="90" t="s">
        <v>167</v>
      </c>
      <c r="C29" s="191">
        <v>57.1</v>
      </c>
      <c r="D29" s="192">
        <v>2286561</v>
      </c>
    </row>
    <row r="30" spans="1:4" x14ac:dyDescent="0.25">
      <c r="A30" s="90">
        <v>2022</v>
      </c>
      <c r="B30" s="90" t="s">
        <v>156</v>
      </c>
      <c r="C30" s="191">
        <v>57.1</v>
      </c>
      <c r="D30" s="192">
        <v>2292300</v>
      </c>
    </row>
    <row r="31" spans="1:4" x14ac:dyDescent="0.25">
      <c r="A31" s="90">
        <v>2022</v>
      </c>
      <c r="B31" s="90" t="s">
        <v>157</v>
      </c>
      <c r="C31" s="191">
        <v>57.2</v>
      </c>
      <c r="D31" s="192">
        <v>2295733</v>
      </c>
    </row>
    <row r="32" spans="1:4" x14ac:dyDescent="0.25">
      <c r="A32" s="90">
        <v>2022</v>
      </c>
      <c r="B32" s="90" t="s">
        <v>158</v>
      </c>
      <c r="C32" s="191">
        <v>57.2</v>
      </c>
      <c r="D32" s="192">
        <v>2303599</v>
      </c>
    </row>
    <row r="33" spans="1:4" x14ac:dyDescent="0.25">
      <c r="A33" s="90">
        <v>2022</v>
      </c>
      <c r="B33" s="90" t="s">
        <v>159</v>
      </c>
      <c r="C33" s="191">
        <v>57.3</v>
      </c>
      <c r="D33" s="192">
        <v>2312654</v>
      </c>
    </row>
    <row r="34" spans="1:4" x14ac:dyDescent="0.25">
      <c r="A34" s="90">
        <v>2022</v>
      </c>
      <c r="B34" s="90" t="s">
        <v>160</v>
      </c>
      <c r="C34" s="200">
        <v>57.5</v>
      </c>
      <c r="D34" s="201">
        <v>2321969</v>
      </c>
    </row>
    <row r="35" spans="1:4" x14ac:dyDescent="0.25">
      <c r="A35" s="90">
        <v>2022</v>
      </c>
      <c r="B35" s="90" t="s">
        <v>277</v>
      </c>
      <c r="C35" s="200">
        <v>57.5</v>
      </c>
      <c r="D35" s="201">
        <v>2326245</v>
      </c>
    </row>
    <row r="36" spans="1:4" x14ac:dyDescent="0.25">
      <c r="A36" s="90">
        <v>2022</v>
      </c>
      <c r="B36" s="90" t="s">
        <v>304</v>
      </c>
      <c r="C36" s="200">
        <v>57.3</v>
      </c>
      <c r="D36" s="201">
        <v>2323963</v>
      </c>
    </row>
    <row r="37" spans="1:4" x14ac:dyDescent="0.25">
      <c r="A37" s="90">
        <v>2022</v>
      </c>
      <c r="B37" s="90" t="s">
        <v>306</v>
      </c>
      <c r="C37" s="200">
        <v>57</v>
      </c>
      <c r="D37" s="201">
        <v>2320199</v>
      </c>
    </row>
    <row r="38" spans="1:4" x14ac:dyDescent="0.25">
      <c r="A38" s="90">
        <v>2022</v>
      </c>
      <c r="B38" s="90" t="s">
        <v>307</v>
      </c>
      <c r="C38" s="200">
        <v>56.9</v>
      </c>
      <c r="D38" s="201">
        <v>2315822</v>
      </c>
    </row>
    <row r="39" spans="1:4" x14ac:dyDescent="0.25">
      <c r="A39" s="90">
        <v>2022</v>
      </c>
      <c r="B39" s="90" t="s">
        <v>308</v>
      </c>
      <c r="C39" s="200">
        <v>56.7</v>
      </c>
      <c r="D39" s="201">
        <v>2307897</v>
      </c>
    </row>
    <row r="40" spans="1:4" x14ac:dyDescent="0.25">
      <c r="A40" s="90">
        <v>2022</v>
      </c>
      <c r="B40" s="90" t="s">
        <v>309</v>
      </c>
      <c r="C40" s="200">
        <v>56.4</v>
      </c>
      <c r="D40" s="201">
        <v>2302638</v>
      </c>
    </row>
    <row r="41" spans="1:4" x14ac:dyDescent="0.25">
      <c r="A41" s="90">
        <v>2022</v>
      </c>
      <c r="B41" s="90" t="s">
        <v>314</v>
      </c>
      <c r="C41" s="200">
        <v>56.3</v>
      </c>
      <c r="D41" s="201">
        <v>2300110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00B050"/>
  </sheetPr>
  <dimension ref="A1:I17"/>
  <sheetViews>
    <sheetView workbookViewId="0">
      <selection activeCell="H13" sqref="H13"/>
    </sheetView>
  </sheetViews>
  <sheetFormatPr defaultRowHeight="15" x14ac:dyDescent="0.25"/>
  <cols>
    <col min="1" max="1" width="48.5703125" bestFit="1" customWidth="1"/>
    <col min="2" max="4" width="13.28515625" bestFit="1" customWidth="1"/>
    <col min="5" max="5" width="9.5703125" bestFit="1" customWidth="1"/>
    <col min="6" max="6" width="8.85546875" style="134" bestFit="1" customWidth="1"/>
    <col min="7" max="7" width="10.5703125" bestFit="1" customWidth="1"/>
    <col min="8" max="8" width="8.85546875" style="134" bestFit="1" customWidth="1"/>
  </cols>
  <sheetData>
    <row r="1" spans="1:9" x14ac:dyDescent="0.25">
      <c r="A1" s="18">
        <v>44896</v>
      </c>
      <c r="B1" s="125"/>
      <c r="C1" s="125"/>
      <c r="D1" s="125"/>
      <c r="E1" s="263" t="s">
        <v>23</v>
      </c>
      <c r="F1" s="263"/>
      <c r="G1" s="263"/>
      <c r="H1" s="263"/>
    </row>
    <row r="2" spans="1:9" x14ac:dyDescent="0.25">
      <c r="A2" s="20" t="s">
        <v>40</v>
      </c>
      <c r="B2" s="125" t="s">
        <v>24</v>
      </c>
      <c r="C2" s="125" t="s">
        <v>25</v>
      </c>
      <c r="D2" s="125" t="s">
        <v>0</v>
      </c>
      <c r="E2" s="125" t="s">
        <v>26</v>
      </c>
      <c r="F2" s="134" t="s">
        <v>41</v>
      </c>
      <c r="G2" s="125" t="s">
        <v>0</v>
      </c>
      <c r="H2" s="134" t="s">
        <v>41</v>
      </c>
    </row>
    <row r="3" spans="1:9" x14ac:dyDescent="0.25">
      <c r="A3" s="125" t="s">
        <v>265</v>
      </c>
      <c r="B3" s="125" t="s">
        <v>1</v>
      </c>
      <c r="C3" s="125" t="s">
        <v>1</v>
      </c>
      <c r="D3" s="125" t="s">
        <v>27</v>
      </c>
      <c r="E3" s="125" t="s">
        <v>1</v>
      </c>
      <c r="F3" s="134" t="s">
        <v>42</v>
      </c>
      <c r="G3" s="125" t="s">
        <v>27</v>
      </c>
      <c r="H3" s="134" t="s">
        <v>42</v>
      </c>
    </row>
    <row r="4" spans="1:9" x14ac:dyDescent="0.25">
      <c r="A4" s="125"/>
      <c r="B4" s="125"/>
      <c r="C4" s="125"/>
      <c r="D4" s="125"/>
      <c r="E4" s="125" t="s">
        <v>28</v>
      </c>
      <c r="G4" s="130"/>
    </row>
    <row r="5" spans="1:9" x14ac:dyDescent="0.25">
      <c r="A5" s="20" t="s">
        <v>35</v>
      </c>
      <c r="B5" s="207">
        <v>2243600</v>
      </c>
      <c r="C5" s="207">
        <v>2246700</v>
      </c>
      <c r="D5" s="207">
        <v>2171900</v>
      </c>
      <c r="E5" s="216">
        <f>B5-C5</f>
        <v>-3100</v>
      </c>
      <c r="F5" s="208">
        <f>(B5-C5)/C5</f>
        <v>-1.3798014866248276E-3</v>
      </c>
      <c r="G5" s="207">
        <f>B5-D5</f>
        <v>71700</v>
      </c>
      <c r="H5" s="208">
        <f>(B5-D5)/D5</f>
        <v>3.3012569639486164E-2</v>
      </c>
      <c r="I5" s="112"/>
    </row>
    <row r="6" spans="1:9" x14ac:dyDescent="0.25">
      <c r="A6" s="125" t="s">
        <v>43</v>
      </c>
      <c r="B6" s="52">
        <v>400300</v>
      </c>
      <c r="C6" s="52">
        <v>402600</v>
      </c>
      <c r="D6" s="52">
        <v>378000</v>
      </c>
      <c r="E6" s="217">
        <f t="shared" ref="E6:E13" si="0">B6-C6</f>
        <v>-2300</v>
      </c>
      <c r="F6" s="209">
        <f t="shared" ref="F6:F13" si="1">(B6-C6)/C6</f>
        <v>-5.712866368604074E-3</v>
      </c>
      <c r="G6" s="52">
        <f t="shared" ref="G6:G13" si="2">B6-D6</f>
        <v>22300</v>
      </c>
      <c r="H6" s="209">
        <f t="shared" ref="H6:H13" si="3">(B6-D6)/D6</f>
        <v>5.8994708994708996E-2</v>
      </c>
      <c r="I6" s="112"/>
    </row>
    <row r="7" spans="1:9" x14ac:dyDescent="0.25">
      <c r="A7" s="125" t="s">
        <v>44</v>
      </c>
      <c r="B7" s="52">
        <v>404600</v>
      </c>
      <c r="C7" s="52">
        <v>404400</v>
      </c>
      <c r="D7" s="52">
        <v>397900</v>
      </c>
      <c r="E7" s="217">
        <f t="shared" si="0"/>
        <v>200</v>
      </c>
      <c r="F7" s="209">
        <f t="shared" si="1"/>
        <v>4.9455984174085062E-4</v>
      </c>
      <c r="G7" s="52">
        <f t="shared" si="2"/>
        <v>6700</v>
      </c>
      <c r="H7" s="209">
        <f t="shared" si="3"/>
        <v>1.6838401608444332E-2</v>
      </c>
      <c r="I7" s="112"/>
    </row>
    <row r="8" spans="1:9" x14ac:dyDescent="0.25">
      <c r="A8" s="125" t="s">
        <v>45</v>
      </c>
      <c r="B8" s="52">
        <v>90800</v>
      </c>
      <c r="C8" s="52">
        <v>90400</v>
      </c>
      <c r="D8" s="52">
        <v>90400</v>
      </c>
      <c r="E8" s="218">
        <f t="shared" si="0"/>
        <v>400</v>
      </c>
      <c r="F8" s="209">
        <f>(B8-C8)/C8</f>
        <v>4.4247787610619468E-3</v>
      </c>
      <c r="G8" s="172">
        <f t="shared" si="2"/>
        <v>400</v>
      </c>
      <c r="H8" s="209">
        <f t="shared" si="3"/>
        <v>4.4247787610619468E-3</v>
      </c>
      <c r="I8" s="112"/>
    </row>
    <row r="9" spans="1:9" x14ac:dyDescent="0.25">
      <c r="A9" s="125" t="s">
        <v>46</v>
      </c>
      <c r="B9" s="52">
        <v>446700</v>
      </c>
      <c r="C9" s="52">
        <v>447000</v>
      </c>
      <c r="D9" s="52">
        <v>427900</v>
      </c>
      <c r="E9" s="217">
        <f t="shared" si="0"/>
        <v>-300</v>
      </c>
      <c r="F9" s="209">
        <f t="shared" si="1"/>
        <v>-6.711409395973154E-4</v>
      </c>
      <c r="G9" s="52">
        <f t="shared" si="2"/>
        <v>18800</v>
      </c>
      <c r="H9" s="209">
        <f t="shared" si="3"/>
        <v>4.3935498948352421E-2</v>
      </c>
      <c r="I9" s="112"/>
    </row>
    <row r="10" spans="1:9" x14ac:dyDescent="0.25">
      <c r="A10" s="125" t="s">
        <v>47</v>
      </c>
      <c r="B10" s="52">
        <v>85100</v>
      </c>
      <c r="C10" s="52">
        <v>84400</v>
      </c>
      <c r="D10" s="52">
        <v>83500</v>
      </c>
      <c r="E10" s="218">
        <f t="shared" si="0"/>
        <v>700</v>
      </c>
      <c r="F10" s="209">
        <f t="shared" si="1"/>
        <v>8.2938388625592423E-3</v>
      </c>
      <c r="G10" s="52">
        <f t="shared" si="2"/>
        <v>1600</v>
      </c>
      <c r="H10" s="209">
        <f t="shared" si="3"/>
        <v>1.9161676646706587E-2</v>
      </c>
      <c r="I10" s="112"/>
    </row>
    <row r="11" spans="1:9" x14ac:dyDescent="0.25">
      <c r="A11" s="125" t="s">
        <v>48</v>
      </c>
      <c r="B11" s="52">
        <v>181900</v>
      </c>
      <c r="C11" s="52">
        <v>182600</v>
      </c>
      <c r="D11" s="52">
        <v>178900</v>
      </c>
      <c r="E11" s="218">
        <f t="shared" si="0"/>
        <v>-700</v>
      </c>
      <c r="F11" s="209">
        <f t="shared" si="1"/>
        <v>-3.8335158817086527E-3</v>
      </c>
      <c r="G11" s="52">
        <f t="shared" si="2"/>
        <v>3000</v>
      </c>
      <c r="H11" s="209">
        <f t="shared" si="3"/>
        <v>1.6769144773616546E-2</v>
      </c>
      <c r="I11" s="112"/>
    </row>
    <row r="12" spans="1:9" x14ac:dyDescent="0.25">
      <c r="A12" s="125" t="s">
        <v>49</v>
      </c>
      <c r="B12" s="52">
        <v>169500</v>
      </c>
      <c r="C12" s="52">
        <v>169800</v>
      </c>
      <c r="D12" s="52">
        <v>165300</v>
      </c>
      <c r="E12" s="218">
        <f t="shared" si="0"/>
        <v>-300</v>
      </c>
      <c r="F12" s="209">
        <f t="shared" si="1"/>
        <v>-1.7667844522968198E-3</v>
      </c>
      <c r="G12" s="52">
        <f t="shared" si="2"/>
        <v>4200</v>
      </c>
      <c r="H12" s="209">
        <f t="shared" si="3"/>
        <v>2.5408348457350273E-2</v>
      </c>
      <c r="I12" s="112"/>
    </row>
    <row r="13" spans="1:9" x14ac:dyDescent="0.25">
      <c r="A13" s="125" t="s">
        <v>50</v>
      </c>
      <c r="B13" s="52">
        <v>38200</v>
      </c>
      <c r="C13" s="52">
        <v>37900</v>
      </c>
      <c r="D13" s="52">
        <v>38300</v>
      </c>
      <c r="E13" s="218">
        <f t="shared" si="0"/>
        <v>300</v>
      </c>
      <c r="F13" s="209">
        <f t="shared" si="1"/>
        <v>7.9155672823219003E-3</v>
      </c>
      <c r="G13" s="172">
        <f t="shared" si="2"/>
        <v>-100</v>
      </c>
      <c r="H13" s="209">
        <f t="shared" si="3"/>
        <v>-2.6109660574412533E-3</v>
      </c>
      <c r="I13" s="112"/>
    </row>
    <row r="14" spans="1:9" x14ac:dyDescent="0.25">
      <c r="A14" s="125"/>
      <c r="B14" s="112"/>
      <c r="C14" s="112"/>
      <c r="D14" s="112"/>
      <c r="E14" s="112"/>
      <c r="F14" s="112"/>
      <c r="G14" s="112"/>
      <c r="H14" s="112"/>
      <c r="I14" s="112"/>
    </row>
    <row r="15" spans="1:9" x14ac:dyDescent="0.25">
      <c r="A15" s="20" t="s">
        <v>266</v>
      </c>
      <c r="B15" s="125"/>
      <c r="C15" s="125"/>
      <c r="D15" s="125"/>
      <c r="E15" s="125"/>
      <c r="G15" s="125"/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M52"/>
  <sheetViews>
    <sheetView showGridLines="0" topLeftCell="A10" zoomScaleNormal="100" workbookViewId="0">
      <selection activeCell="E24" sqref="E24"/>
    </sheetView>
  </sheetViews>
  <sheetFormatPr defaultColWidth="9.140625" defaultRowHeight="12.75" x14ac:dyDescent="0.2"/>
  <cols>
    <col min="1" max="1" width="70" style="1" bestFit="1" customWidth="1"/>
    <col min="2" max="2" width="9.140625" style="14"/>
    <col min="3" max="4" width="9.140625" style="1"/>
    <col min="5" max="6" width="8.7109375" style="1" customWidth="1"/>
    <col min="7" max="8" width="9" style="1" customWidth="1"/>
    <col min="9" max="11" width="9.140625" style="1"/>
    <col min="12" max="12" width="10.140625" style="1" customWidth="1"/>
    <col min="13" max="13" width="10.85546875" style="1" customWidth="1"/>
    <col min="14" max="16384" width="9.140625" style="1"/>
  </cols>
  <sheetData>
    <row r="1" spans="1:13" x14ac:dyDescent="0.2">
      <c r="A1" s="264" t="s">
        <v>21</v>
      </c>
      <c r="B1" s="264"/>
      <c r="C1" s="264"/>
      <c r="D1" s="264"/>
      <c r="E1" s="264"/>
      <c r="F1" s="264"/>
      <c r="G1" s="264"/>
      <c r="H1" s="145"/>
    </row>
    <row r="2" spans="1:13" x14ac:dyDescent="0.2">
      <c r="A2" s="265" t="s">
        <v>22</v>
      </c>
      <c r="B2" s="265"/>
      <c r="C2" s="265"/>
      <c r="D2" s="265"/>
      <c r="E2" s="265"/>
      <c r="F2" s="265"/>
      <c r="G2" s="265"/>
      <c r="H2" s="146"/>
    </row>
    <row r="3" spans="1:13" x14ac:dyDescent="0.2">
      <c r="A3" s="2"/>
      <c r="B3" s="3"/>
      <c r="C3" s="2"/>
      <c r="D3" s="2"/>
      <c r="E3" s="2"/>
      <c r="F3" s="2"/>
      <c r="G3" s="2"/>
      <c r="H3" s="2"/>
    </row>
    <row r="4" spans="1:13" x14ac:dyDescent="0.2">
      <c r="A4" s="266" t="s">
        <v>310</v>
      </c>
      <c r="B4" s="266"/>
      <c r="C4" s="266"/>
      <c r="D4" s="266"/>
      <c r="E4" s="266"/>
      <c r="F4" s="266"/>
      <c r="G4" s="266"/>
      <c r="H4" s="147"/>
    </row>
    <row r="5" spans="1:13" x14ac:dyDescent="0.2">
      <c r="A5" s="4"/>
      <c r="B5" s="5"/>
      <c r="C5" s="4"/>
      <c r="D5" s="4"/>
      <c r="E5" s="4"/>
      <c r="F5" s="4"/>
      <c r="G5" s="4"/>
      <c r="H5" s="4"/>
    </row>
    <row r="6" spans="1:13" x14ac:dyDescent="0.2">
      <c r="A6" s="4"/>
      <c r="B6" s="5"/>
      <c r="C6" s="4"/>
      <c r="D6" s="4"/>
      <c r="E6" s="267" t="s">
        <v>23</v>
      </c>
      <c r="F6" s="267"/>
      <c r="G6" s="267"/>
      <c r="H6" s="267"/>
    </row>
    <row r="7" spans="1:13" x14ac:dyDescent="0.2">
      <c r="A7" s="4"/>
      <c r="B7" s="6" t="s">
        <v>24</v>
      </c>
      <c r="C7" s="7" t="s">
        <v>25</v>
      </c>
      <c r="D7" s="7" t="s">
        <v>0</v>
      </c>
      <c r="E7" s="7" t="s">
        <v>26</v>
      </c>
      <c r="F7" s="148" t="s">
        <v>41</v>
      </c>
      <c r="G7" s="7" t="s">
        <v>0</v>
      </c>
      <c r="H7" s="148" t="s">
        <v>41</v>
      </c>
    </row>
    <row r="8" spans="1:13" x14ac:dyDescent="0.2">
      <c r="A8" s="4"/>
      <c r="B8" s="6" t="s">
        <v>1</v>
      </c>
      <c r="C8" s="7" t="s">
        <v>1</v>
      </c>
      <c r="D8" s="7" t="s">
        <v>27</v>
      </c>
      <c r="E8" s="7" t="s">
        <v>1</v>
      </c>
      <c r="F8" s="148" t="s">
        <v>42</v>
      </c>
      <c r="G8" s="7" t="s">
        <v>27</v>
      </c>
      <c r="H8" s="148" t="s">
        <v>42</v>
      </c>
    </row>
    <row r="10" spans="1:13" x14ac:dyDescent="0.2">
      <c r="A10" s="8"/>
      <c r="B10" s="9"/>
      <c r="C10" s="8"/>
      <c r="D10" s="8"/>
      <c r="E10" s="9" t="s">
        <v>28</v>
      </c>
      <c r="F10" s="9"/>
      <c r="G10" s="8"/>
      <c r="H10" s="8"/>
    </row>
    <row r="11" spans="1:13" ht="15" x14ac:dyDescent="0.25">
      <c r="A11" s="10" t="s">
        <v>29</v>
      </c>
      <c r="B11" s="184">
        <v>2243.6</v>
      </c>
      <c r="C11" s="184">
        <v>2246.6999999999998</v>
      </c>
      <c r="D11" s="212">
        <v>2171.9</v>
      </c>
      <c r="E11" s="149">
        <f>B11-C11</f>
        <v>-3.0999999999999091</v>
      </c>
      <c r="F11" s="223">
        <f>(B11-C11)/C11</f>
        <v>-1.3798014866247871E-3</v>
      </c>
      <c r="G11" s="149">
        <f>B11-D11</f>
        <v>71.699999999999818</v>
      </c>
      <c r="H11" s="151">
        <f>(B11-D11)/D11</f>
        <v>3.3012569639486081E-2</v>
      </c>
      <c r="K11" s="11"/>
      <c r="L11" s="12"/>
      <c r="M11" s="13"/>
    </row>
    <row r="12" spans="1:13" ht="15" x14ac:dyDescent="0.25">
      <c r="A12" s="10" t="s">
        <v>279</v>
      </c>
      <c r="B12" s="184">
        <v>1872.3</v>
      </c>
      <c r="C12" s="184">
        <v>1873.7</v>
      </c>
      <c r="D12" s="212">
        <v>1804.1</v>
      </c>
      <c r="E12" s="149">
        <f t="shared" ref="E12:E44" si="0">B12-C12</f>
        <v>-1.4000000000000909</v>
      </c>
      <c r="F12" s="196">
        <f t="shared" ref="F12:F44" si="1">(B12-C12)/C12</f>
        <v>-7.4718471473559853E-4</v>
      </c>
      <c r="G12" s="149">
        <f t="shared" ref="G12:G44" si="2">B12-D12</f>
        <v>68.200000000000045</v>
      </c>
      <c r="H12" s="151">
        <f t="shared" ref="H12:H44" si="3">(B12-D12)/D12</f>
        <v>3.7802782550856409E-2</v>
      </c>
      <c r="K12" s="11"/>
      <c r="L12" s="12"/>
      <c r="M12" s="13"/>
    </row>
    <row r="13" spans="1:13" ht="15" x14ac:dyDescent="0.25">
      <c r="A13" s="10" t="s">
        <v>280</v>
      </c>
      <c r="B13" s="184">
        <v>365.9</v>
      </c>
      <c r="C13" s="184">
        <v>366.1</v>
      </c>
      <c r="D13" s="212">
        <v>363.4</v>
      </c>
      <c r="E13" s="149">
        <f t="shared" si="0"/>
        <v>-0.20000000000004547</v>
      </c>
      <c r="F13" s="223">
        <f t="shared" si="1"/>
        <v>-5.4629882545764947E-4</v>
      </c>
      <c r="G13" s="149">
        <f t="shared" si="2"/>
        <v>2.5</v>
      </c>
      <c r="H13" s="151">
        <f t="shared" si="3"/>
        <v>6.8794716565767754E-3</v>
      </c>
      <c r="K13" s="11"/>
      <c r="L13" s="12"/>
      <c r="M13" s="13"/>
    </row>
    <row r="14" spans="1:13" ht="15" x14ac:dyDescent="0.25">
      <c r="A14" s="10" t="s">
        <v>281</v>
      </c>
      <c r="B14" s="184">
        <v>104.7</v>
      </c>
      <c r="C14" s="184">
        <v>105.4</v>
      </c>
      <c r="D14" s="212">
        <v>109.4</v>
      </c>
      <c r="E14" s="149">
        <f t="shared" si="0"/>
        <v>-0.70000000000000284</v>
      </c>
      <c r="F14" s="196">
        <f t="shared" si="1"/>
        <v>-6.6413662239089453E-3</v>
      </c>
      <c r="G14" s="149">
        <f t="shared" si="2"/>
        <v>-4.7000000000000028</v>
      </c>
      <c r="H14" s="151">
        <f t="shared" si="3"/>
        <v>-4.2961608775137133E-2</v>
      </c>
      <c r="J14" s="14"/>
      <c r="K14" s="11"/>
      <c r="L14" s="12"/>
      <c r="M14" s="13"/>
    </row>
    <row r="15" spans="1:13" ht="15" x14ac:dyDescent="0.25">
      <c r="A15" s="10" t="s">
        <v>282</v>
      </c>
      <c r="B15" s="184">
        <v>4.5999999999999996</v>
      </c>
      <c r="C15" s="184">
        <v>4.7</v>
      </c>
      <c r="D15" s="212">
        <v>4.4000000000000004</v>
      </c>
      <c r="E15" s="149">
        <f t="shared" si="0"/>
        <v>-0.10000000000000053</v>
      </c>
      <c r="F15" s="223">
        <f t="shared" si="1"/>
        <v>-2.1276595744680965E-2</v>
      </c>
      <c r="G15" s="149">
        <f t="shared" si="2"/>
        <v>0.19999999999999929</v>
      </c>
      <c r="H15" s="151">
        <f t="shared" si="3"/>
        <v>4.5454545454545289E-2</v>
      </c>
      <c r="J15" s="14"/>
      <c r="K15" s="11"/>
      <c r="L15" s="12"/>
      <c r="M15" s="13"/>
    </row>
    <row r="16" spans="1:13" ht="15" x14ac:dyDescent="0.25">
      <c r="A16" s="10" t="s">
        <v>283</v>
      </c>
      <c r="B16" s="184">
        <v>100.1</v>
      </c>
      <c r="C16" s="184">
        <v>100.7</v>
      </c>
      <c r="D16" s="212">
        <v>105</v>
      </c>
      <c r="E16" s="149">
        <f t="shared" si="0"/>
        <v>-0.60000000000000853</v>
      </c>
      <c r="F16" s="196">
        <f t="shared" si="1"/>
        <v>-5.9582919563059434E-3</v>
      </c>
      <c r="G16" s="149">
        <f t="shared" si="2"/>
        <v>-4.9000000000000057</v>
      </c>
      <c r="H16" s="151">
        <f t="shared" si="3"/>
        <v>-4.6666666666666717E-2</v>
      </c>
      <c r="J16" s="14"/>
      <c r="K16" s="11"/>
      <c r="L16" s="12"/>
      <c r="M16" s="13"/>
    </row>
    <row r="17" spans="1:13" ht="15" x14ac:dyDescent="0.25">
      <c r="A17" s="10" t="s">
        <v>284</v>
      </c>
      <c r="B17" s="184">
        <v>261.2</v>
      </c>
      <c r="C17" s="184">
        <v>260.7</v>
      </c>
      <c r="D17" s="212">
        <v>254</v>
      </c>
      <c r="E17" s="149">
        <f t="shared" si="0"/>
        <v>0.5</v>
      </c>
      <c r="F17" s="196">
        <f t="shared" si="1"/>
        <v>1.9179133103183737E-3</v>
      </c>
      <c r="G17" s="149">
        <f t="shared" si="2"/>
        <v>7.1999999999999886</v>
      </c>
      <c r="H17" s="151">
        <f t="shared" si="3"/>
        <v>2.834645669291334E-2</v>
      </c>
      <c r="J17" s="14"/>
      <c r="K17" s="11"/>
      <c r="L17" s="12"/>
      <c r="M17" s="13"/>
    </row>
    <row r="18" spans="1:13" ht="15" x14ac:dyDescent="0.25">
      <c r="A18" s="10" t="s">
        <v>285</v>
      </c>
      <c r="B18" s="184">
        <v>152.6</v>
      </c>
      <c r="C18" s="184">
        <v>152</v>
      </c>
      <c r="D18" s="212">
        <v>152.4</v>
      </c>
      <c r="E18" s="149">
        <f t="shared" si="0"/>
        <v>0.59999999999999432</v>
      </c>
      <c r="F18" s="196">
        <f t="shared" si="1"/>
        <v>3.9473684210525944E-3</v>
      </c>
      <c r="G18" s="149">
        <f t="shared" si="2"/>
        <v>0.19999999999998863</v>
      </c>
      <c r="H18" s="151">
        <f t="shared" si="3"/>
        <v>1.3123359580051747E-3</v>
      </c>
      <c r="K18" s="11"/>
      <c r="L18" s="12"/>
      <c r="M18" s="13"/>
    </row>
    <row r="19" spans="1:13" ht="15" x14ac:dyDescent="0.25">
      <c r="A19" s="15" t="s">
        <v>286</v>
      </c>
      <c r="B19" s="184">
        <v>108.6</v>
      </c>
      <c r="C19" s="184">
        <v>108.7</v>
      </c>
      <c r="D19" s="212">
        <v>101.6</v>
      </c>
      <c r="E19" s="222">
        <f t="shared" si="0"/>
        <v>-0.10000000000000853</v>
      </c>
      <c r="F19" s="223">
        <f t="shared" si="1"/>
        <v>-9.199632014720195E-4</v>
      </c>
      <c r="G19" s="149">
        <f t="shared" si="2"/>
        <v>7</v>
      </c>
      <c r="H19" s="151">
        <f t="shared" si="3"/>
        <v>6.8897637795275593E-2</v>
      </c>
      <c r="K19" s="11"/>
      <c r="L19" s="12"/>
      <c r="M19" s="13"/>
    </row>
    <row r="20" spans="1:13" ht="15" x14ac:dyDescent="0.25">
      <c r="A20" s="10" t="s">
        <v>287</v>
      </c>
      <c r="B20" s="184">
        <v>1877.7</v>
      </c>
      <c r="C20" s="184">
        <v>1880.6</v>
      </c>
      <c r="D20" s="212">
        <v>1808.5</v>
      </c>
      <c r="E20" s="149">
        <f t="shared" si="0"/>
        <v>-2.8999999999998636</v>
      </c>
      <c r="F20" s="223">
        <f t="shared" si="1"/>
        <v>-1.5420610443474762E-3</v>
      </c>
      <c r="G20" s="149">
        <f t="shared" si="2"/>
        <v>69.200000000000045</v>
      </c>
      <c r="H20" s="151">
        <f t="shared" si="3"/>
        <v>3.826375449267351E-2</v>
      </c>
      <c r="J20" s="14"/>
      <c r="K20" s="11"/>
      <c r="L20" s="12"/>
      <c r="M20" s="13"/>
    </row>
    <row r="21" spans="1:13" ht="15" x14ac:dyDescent="0.25">
      <c r="A21" s="10" t="s">
        <v>288</v>
      </c>
      <c r="B21" s="184">
        <v>1506.4</v>
      </c>
      <c r="C21" s="184">
        <v>1507.6</v>
      </c>
      <c r="D21" s="212">
        <v>1440.7</v>
      </c>
      <c r="E21" s="149">
        <f t="shared" si="0"/>
        <v>-1.1999999999998181</v>
      </c>
      <c r="F21" s="196">
        <f t="shared" si="1"/>
        <v>-7.959671000264116E-4</v>
      </c>
      <c r="G21" s="149">
        <f t="shared" si="2"/>
        <v>65.700000000000045</v>
      </c>
      <c r="H21" s="151">
        <f t="shared" si="3"/>
        <v>4.5602831956687753E-2</v>
      </c>
      <c r="J21" s="14"/>
      <c r="K21" s="11"/>
      <c r="L21" s="12"/>
      <c r="M21" s="13"/>
    </row>
    <row r="22" spans="1:13" ht="15" x14ac:dyDescent="0.25">
      <c r="A22" s="15" t="s">
        <v>15</v>
      </c>
      <c r="B22" s="184">
        <v>436</v>
      </c>
      <c r="C22" s="184">
        <v>435.8</v>
      </c>
      <c r="D22" s="212">
        <v>420.9</v>
      </c>
      <c r="E22" s="149">
        <f t="shared" si="0"/>
        <v>0.19999999999998863</v>
      </c>
      <c r="F22" s="196">
        <f t="shared" si="1"/>
        <v>4.5892611289579765E-4</v>
      </c>
      <c r="G22" s="149">
        <f t="shared" si="2"/>
        <v>15.100000000000023</v>
      </c>
      <c r="H22" s="151">
        <f t="shared" si="3"/>
        <v>3.587550487051562E-2</v>
      </c>
      <c r="J22" s="14"/>
      <c r="K22" s="11"/>
      <c r="L22" s="12"/>
      <c r="M22" s="13"/>
    </row>
    <row r="23" spans="1:13" ht="15" x14ac:dyDescent="0.25">
      <c r="A23" s="10" t="s">
        <v>289</v>
      </c>
      <c r="B23" s="184">
        <v>78.599999999999994</v>
      </c>
      <c r="C23" s="184">
        <v>79.400000000000006</v>
      </c>
      <c r="D23" s="212">
        <v>73.900000000000006</v>
      </c>
      <c r="E23" s="149">
        <f t="shared" si="0"/>
        <v>-0.80000000000001137</v>
      </c>
      <c r="F23" s="196">
        <f t="shared" si="1"/>
        <v>-1.0075566750629865E-2</v>
      </c>
      <c r="G23" s="149">
        <f t="shared" si="2"/>
        <v>4.6999999999999886</v>
      </c>
      <c r="H23" s="151">
        <f t="shared" si="3"/>
        <v>6.3599458728010663E-2</v>
      </c>
      <c r="J23" s="14"/>
      <c r="K23" s="11"/>
      <c r="L23" s="12"/>
      <c r="M23" s="13"/>
    </row>
    <row r="24" spans="1:13" ht="15" x14ac:dyDescent="0.25">
      <c r="A24" s="10" t="s">
        <v>290</v>
      </c>
      <c r="B24" s="184">
        <v>259.3</v>
      </c>
      <c r="C24" s="184">
        <v>259</v>
      </c>
      <c r="D24" s="212">
        <v>254.9</v>
      </c>
      <c r="E24" s="149">
        <f t="shared" si="0"/>
        <v>0.30000000000001137</v>
      </c>
      <c r="F24" s="223">
        <f t="shared" si="1"/>
        <v>1.1583011583012023E-3</v>
      </c>
      <c r="G24" s="149">
        <f t="shared" si="2"/>
        <v>4.4000000000000057</v>
      </c>
      <c r="H24" s="151">
        <f t="shared" si="3"/>
        <v>1.7261671243624974E-2</v>
      </c>
      <c r="J24" s="14"/>
      <c r="K24" s="11"/>
      <c r="L24" s="12"/>
      <c r="M24" s="13"/>
    </row>
    <row r="25" spans="1:13" ht="15" x14ac:dyDescent="0.25">
      <c r="A25" s="15" t="s">
        <v>291</v>
      </c>
      <c r="B25" s="184">
        <v>98.1</v>
      </c>
      <c r="C25" s="184">
        <v>97.4</v>
      </c>
      <c r="D25" s="212">
        <v>92.1</v>
      </c>
      <c r="E25" s="149">
        <f t="shared" si="0"/>
        <v>0.69999999999998863</v>
      </c>
      <c r="F25" s="196">
        <f t="shared" si="1"/>
        <v>7.1868583162216487E-3</v>
      </c>
      <c r="G25" s="149">
        <f t="shared" si="2"/>
        <v>6</v>
      </c>
      <c r="H25" s="151">
        <f t="shared" si="3"/>
        <v>6.5146579804560262E-2</v>
      </c>
      <c r="J25" s="14"/>
      <c r="K25" s="11"/>
      <c r="L25" s="12"/>
      <c r="M25" s="13"/>
    </row>
    <row r="26" spans="1:13" ht="15" x14ac:dyDescent="0.25">
      <c r="A26" s="10" t="s">
        <v>292</v>
      </c>
      <c r="B26" s="184">
        <v>30.3</v>
      </c>
      <c r="C26" s="184">
        <v>30.4</v>
      </c>
      <c r="D26" s="212">
        <v>27.8</v>
      </c>
      <c r="E26" s="149">
        <f t="shared" si="0"/>
        <v>-9.9999999999997868E-2</v>
      </c>
      <c r="F26" s="196">
        <f t="shared" si="1"/>
        <v>-3.2894736842104563E-3</v>
      </c>
      <c r="G26" s="149">
        <f t="shared" si="2"/>
        <v>2.5</v>
      </c>
      <c r="H26" s="151">
        <f t="shared" si="3"/>
        <v>8.9928057553956831E-2</v>
      </c>
      <c r="J26" s="14"/>
      <c r="K26" s="11"/>
      <c r="L26" s="12"/>
      <c r="M26" s="13"/>
    </row>
    <row r="27" spans="1:13" ht="15" x14ac:dyDescent="0.25">
      <c r="A27" s="10" t="s">
        <v>293</v>
      </c>
      <c r="B27" s="184">
        <v>117.6</v>
      </c>
      <c r="C27" s="184">
        <v>118.1</v>
      </c>
      <c r="D27" s="212">
        <v>112.9</v>
      </c>
      <c r="E27" s="149">
        <f t="shared" si="0"/>
        <v>-0.5</v>
      </c>
      <c r="F27" s="196">
        <f t="shared" si="1"/>
        <v>-4.2337002540220152E-3</v>
      </c>
      <c r="G27" s="149">
        <f t="shared" si="2"/>
        <v>4.6999999999999886</v>
      </c>
      <c r="H27" s="151">
        <f t="shared" si="3"/>
        <v>4.1629760850309908E-2</v>
      </c>
      <c r="J27" s="14"/>
      <c r="K27" s="11"/>
      <c r="L27" s="12"/>
      <c r="M27" s="13"/>
    </row>
    <row r="28" spans="1:13" ht="15" x14ac:dyDescent="0.25">
      <c r="A28" s="10" t="s">
        <v>274</v>
      </c>
      <c r="B28" s="184">
        <v>83</v>
      </c>
      <c r="C28" s="184">
        <v>83.1</v>
      </c>
      <c r="D28" s="212">
        <v>80.099999999999994</v>
      </c>
      <c r="E28" s="149">
        <f>B28-C28</f>
        <v>-9.9999999999994316E-2</v>
      </c>
      <c r="F28" s="223">
        <f t="shared" si="1"/>
        <v>-1.2033694344162976E-3</v>
      </c>
      <c r="G28" s="149">
        <f t="shared" si="2"/>
        <v>2.9000000000000057</v>
      </c>
      <c r="H28" s="151">
        <f t="shared" si="3"/>
        <v>3.6204744069912684E-2</v>
      </c>
      <c r="J28" s="14"/>
      <c r="K28" s="11"/>
      <c r="L28" s="12"/>
      <c r="M28" s="13"/>
    </row>
    <row r="29" spans="1:13" ht="15" x14ac:dyDescent="0.25">
      <c r="A29" s="10" t="s">
        <v>294</v>
      </c>
      <c r="B29" s="184">
        <v>34.6</v>
      </c>
      <c r="C29" s="184">
        <v>35</v>
      </c>
      <c r="D29" s="212">
        <v>32.799999999999997</v>
      </c>
      <c r="E29" s="149">
        <f t="shared" si="0"/>
        <v>-0.39999999999999858</v>
      </c>
      <c r="F29" s="196">
        <f t="shared" si="1"/>
        <v>-1.1428571428571389E-2</v>
      </c>
      <c r="G29" s="149">
        <f t="shared" si="2"/>
        <v>1.8000000000000043</v>
      </c>
      <c r="H29" s="151">
        <f t="shared" si="3"/>
        <v>5.4878048780487937E-2</v>
      </c>
      <c r="J29" s="14"/>
      <c r="K29" s="11"/>
      <c r="L29" s="12"/>
      <c r="M29" s="13"/>
    </row>
    <row r="30" spans="1:13" ht="15" x14ac:dyDescent="0.25">
      <c r="A30" s="10" t="s">
        <v>295</v>
      </c>
      <c r="B30" s="184">
        <v>303.60000000000002</v>
      </c>
      <c r="C30" s="184">
        <v>307.60000000000002</v>
      </c>
      <c r="D30" s="212">
        <v>292.89999999999998</v>
      </c>
      <c r="E30" s="149">
        <f t="shared" si="0"/>
        <v>-4</v>
      </c>
      <c r="F30" s="196">
        <f t="shared" si="1"/>
        <v>-1.3003901170351105E-2</v>
      </c>
      <c r="G30" s="149">
        <f t="shared" si="2"/>
        <v>10.700000000000045</v>
      </c>
      <c r="H30" s="151">
        <f t="shared" si="3"/>
        <v>3.6531239330829794E-2</v>
      </c>
      <c r="J30" s="14"/>
      <c r="K30" s="11"/>
      <c r="L30" s="12"/>
      <c r="M30" s="13"/>
    </row>
    <row r="31" spans="1:13" ht="15" x14ac:dyDescent="0.25">
      <c r="A31" s="10" t="s">
        <v>296</v>
      </c>
      <c r="B31" s="184">
        <v>110.2</v>
      </c>
      <c r="C31" s="184">
        <v>111.4</v>
      </c>
      <c r="D31" s="212">
        <v>106.2</v>
      </c>
      <c r="E31" s="149">
        <f t="shared" si="0"/>
        <v>-1.2000000000000028</v>
      </c>
      <c r="F31" s="196">
        <f t="shared" si="1"/>
        <v>-1.0771992818671479E-2</v>
      </c>
      <c r="G31" s="149">
        <f t="shared" si="2"/>
        <v>4</v>
      </c>
      <c r="H31" s="151">
        <f t="shared" si="3"/>
        <v>3.7664783427495289E-2</v>
      </c>
      <c r="J31" s="14"/>
      <c r="K31" s="11"/>
      <c r="L31" s="12"/>
      <c r="M31" s="13"/>
    </row>
    <row r="32" spans="1:13" ht="15" x14ac:dyDescent="0.25">
      <c r="A32" s="10" t="s">
        <v>297</v>
      </c>
      <c r="B32" s="184">
        <v>23.8</v>
      </c>
      <c r="C32" s="184">
        <v>23.7</v>
      </c>
      <c r="D32" s="212">
        <v>24.1</v>
      </c>
      <c r="E32" s="149">
        <f t="shared" si="0"/>
        <v>0.10000000000000142</v>
      </c>
      <c r="F32" s="196">
        <f t="shared" si="1"/>
        <v>4.2194092827004823E-3</v>
      </c>
      <c r="G32" s="149">
        <f t="shared" si="2"/>
        <v>-0.30000000000000071</v>
      </c>
      <c r="H32" s="151">
        <f t="shared" si="3"/>
        <v>-1.2448132780083016E-2</v>
      </c>
      <c r="J32" s="14"/>
      <c r="K32" s="11"/>
      <c r="L32" s="12"/>
      <c r="M32" s="13"/>
    </row>
    <row r="33" spans="1:13" ht="15" x14ac:dyDescent="0.25">
      <c r="A33" s="10" t="s">
        <v>298</v>
      </c>
      <c r="B33" s="184">
        <v>169.6</v>
      </c>
      <c r="C33" s="184">
        <v>172.5</v>
      </c>
      <c r="D33" s="212">
        <v>162.6</v>
      </c>
      <c r="E33" s="149">
        <f t="shared" si="0"/>
        <v>-2.9000000000000057</v>
      </c>
      <c r="F33" s="196">
        <f t="shared" si="1"/>
        <v>-1.6811594202898583E-2</v>
      </c>
      <c r="G33" s="149">
        <f t="shared" si="2"/>
        <v>7</v>
      </c>
      <c r="H33" s="151">
        <f t="shared" si="3"/>
        <v>4.3050430504305043E-2</v>
      </c>
      <c r="J33" s="14"/>
      <c r="K33" s="11"/>
      <c r="L33" s="12"/>
      <c r="M33" s="13"/>
    </row>
    <row r="34" spans="1:13" ht="15" x14ac:dyDescent="0.25">
      <c r="A34" s="10" t="s">
        <v>299</v>
      </c>
      <c r="B34" s="184">
        <v>264.2</v>
      </c>
      <c r="C34" s="184">
        <v>262.8</v>
      </c>
      <c r="D34" s="212">
        <v>254.3</v>
      </c>
      <c r="E34" s="149">
        <f t="shared" si="0"/>
        <v>1.3999999999999773</v>
      </c>
      <c r="F34" s="196">
        <f t="shared" si="1"/>
        <v>5.3272450532723635E-3</v>
      </c>
      <c r="G34" s="149">
        <f t="shared" si="2"/>
        <v>9.8999999999999773</v>
      </c>
      <c r="H34" s="151">
        <f t="shared" si="3"/>
        <v>3.8930397168698297E-2</v>
      </c>
      <c r="J34" s="14"/>
      <c r="K34" s="11"/>
      <c r="L34" s="12"/>
      <c r="M34" s="13"/>
    </row>
    <row r="35" spans="1:13" ht="15" x14ac:dyDescent="0.25">
      <c r="A35" s="15" t="s">
        <v>275</v>
      </c>
      <c r="B35" s="184">
        <v>47.6</v>
      </c>
      <c r="C35" s="184">
        <v>47.1</v>
      </c>
      <c r="D35" s="212">
        <v>41.7</v>
      </c>
      <c r="E35" s="149">
        <f t="shared" si="0"/>
        <v>0.5</v>
      </c>
      <c r="F35" s="196">
        <f t="shared" si="1"/>
        <v>1.0615711252653927E-2</v>
      </c>
      <c r="G35" s="149">
        <f t="shared" si="2"/>
        <v>5.8999999999999986</v>
      </c>
      <c r="H35" s="151">
        <f t="shared" si="3"/>
        <v>0.14148681055155871</v>
      </c>
      <c r="J35" s="14"/>
      <c r="K35" s="11"/>
      <c r="L35" s="12"/>
      <c r="M35" s="13"/>
    </row>
    <row r="36" spans="1:13" ht="15" x14ac:dyDescent="0.25">
      <c r="A36" s="15" t="s">
        <v>276</v>
      </c>
      <c r="B36" s="184">
        <v>216.6</v>
      </c>
      <c r="C36" s="184">
        <v>215.7</v>
      </c>
      <c r="D36" s="212">
        <v>212.6</v>
      </c>
      <c r="E36" s="149">
        <f t="shared" si="0"/>
        <v>0.90000000000000568</v>
      </c>
      <c r="F36" s="196">
        <f t="shared" si="1"/>
        <v>4.1724617524339629E-3</v>
      </c>
      <c r="G36" s="149">
        <f t="shared" si="2"/>
        <v>4</v>
      </c>
      <c r="H36" s="151">
        <f t="shared" si="3"/>
        <v>1.8814675446848544E-2</v>
      </c>
      <c r="J36" s="14"/>
      <c r="K36" s="11"/>
      <c r="L36" s="12"/>
      <c r="M36" s="13"/>
    </row>
    <row r="37" spans="1:13" ht="15" x14ac:dyDescent="0.25">
      <c r="A37" s="10" t="s">
        <v>300</v>
      </c>
      <c r="B37" s="184">
        <v>271.10000000000002</v>
      </c>
      <c r="C37" s="184">
        <v>269.39999999999998</v>
      </c>
      <c r="D37" s="212">
        <v>252.3</v>
      </c>
      <c r="E37" s="229">
        <f t="shared" si="0"/>
        <v>1.7000000000000455</v>
      </c>
      <c r="F37" s="223">
        <f t="shared" si="1"/>
        <v>6.3103192279140522E-3</v>
      </c>
      <c r="G37" s="149">
        <f t="shared" si="2"/>
        <v>18.800000000000011</v>
      </c>
      <c r="H37" s="151">
        <f t="shared" si="3"/>
        <v>7.451446690447884E-2</v>
      </c>
      <c r="J37" s="14"/>
      <c r="K37" s="11"/>
      <c r="L37" s="12"/>
      <c r="M37" s="13"/>
    </row>
    <row r="38" spans="1:13" ht="15" x14ac:dyDescent="0.25">
      <c r="A38" s="10" t="s">
        <v>301</v>
      </c>
      <c r="B38" s="184">
        <v>35.9</v>
      </c>
      <c r="C38" s="184">
        <v>35.299999999999997</v>
      </c>
      <c r="D38" s="212">
        <v>32.700000000000003</v>
      </c>
      <c r="E38" s="149">
        <f t="shared" si="0"/>
        <v>0.60000000000000142</v>
      </c>
      <c r="F38" s="196">
        <f t="shared" si="1"/>
        <v>1.6997167138810242E-2</v>
      </c>
      <c r="G38" s="149">
        <f t="shared" si="2"/>
        <v>3.1999999999999957</v>
      </c>
      <c r="H38" s="151">
        <f t="shared" si="3"/>
        <v>9.7859327217125244E-2</v>
      </c>
      <c r="J38" s="14"/>
      <c r="K38" s="11"/>
      <c r="L38" s="12"/>
      <c r="M38" s="13"/>
    </row>
    <row r="39" spans="1:13" ht="15" x14ac:dyDescent="0.25">
      <c r="A39" s="10" t="s">
        <v>302</v>
      </c>
      <c r="B39" s="184">
        <v>235.2</v>
      </c>
      <c r="C39" s="184">
        <v>234.1</v>
      </c>
      <c r="D39" s="212">
        <v>219.6</v>
      </c>
      <c r="E39" s="149">
        <f t="shared" si="0"/>
        <v>1.0999999999999943</v>
      </c>
      <c r="F39" s="196">
        <f t="shared" si="1"/>
        <v>4.6988466467321414E-3</v>
      </c>
      <c r="G39" s="149">
        <f t="shared" si="2"/>
        <v>15.599999999999994</v>
      </c>
      <c r="H39" s="151">
        <f t="shared" si="3"/>
        <v>7.10382513661202E-2</v>
      </c>
      <c r="J39" s="14"/>
      <c r="K39" s="11"/>
      <c r="L39" s="12"/>
      <c r="M39" s="13"/>
    </row>
    <row r="40" spans="1:13" ht="15" x14ac:dyDescent="0.25">
      <c r="A40" s="15" t="s">
        <v>20</v>
      </c>
      <c r="B40" s="184">
        <v>83.6</v>
      </c>
      <c r="C40" s="184">
        <v>83.5</v>
      </c>
      <c r="D40" s="212">
        <v>79.599999999999994</v>
      </c>
      <c r="E40" s="149">
        <f t="shared" si="0"/>
        <v>9.9999999999994316E-2</v>
      </c>
      <c r="F40" s="196">
        <f t="shared" si="1"/>
        <v>1.1976047904190936E-3</v>
      </c>
      <c r="G40" s="149">
        <f t="shared" si="2"/>
        <v>4</v>
      </c>
      <c r="H40" s="151">
        <f t="shared" si="3"/>
        <v>5.0251256281407038E-2</v>
      </c>
      <c r="J40" s="14"/>
      <c r="K40" s="11"/>
      <c r="L40" s="12"/>
      <c r="M40" s="13"/>
    </row>
    <row r="41" spans="1:13" ht="15" x14ac:dyDescent="0.25">
      <c r="A41" s="189" t="s">
        <v>303</v>
      </c>
      <c r="B41" s="184">
        <v>371.3</v>
      </c>
      <c r="C41" s="184">
        <v>373</v>
      </c>
      <c r="D41" s="212">
        <v>367.8</v>
      </c>
      <c r="E41" s="149">
        <f t="shared" si="0"/>
        <v>-1.6999999999999886</v>
      </c>
      <c r="F41" s="196">
        <f t="shared" si="1"/>
        <v>-4.5576407506702108E-3</v>
      </c>
      <c r="G41" s="149">
        <f t="shared" si="2"/>
        <v>3.5</v>
      </c>
      <c r="H41" s="151">
        <f t="shared" si="3"/>
        <v>9.516041326808047E-3</v>
      </c>
      <c r="J41" s="14"/>
      <c r="K41" s="11"/>
      <c r="L41" s="12"/>
      <c r="M41" s="13"/>
    </row>
    <row r="42" spans="1:13" ht="15" x14ac:dyDescent="0.25">
      <c r="A42" s="15" t="s">
        <v>32</v>
      </c>
      <c r="B42" s="184">
        <v>36.6</v>
      </c>
      <c r="C42" s="184">
        <v>36.6</v>
      </c>
      <c r="D42" s="212">
        <v>36</v>
      </c>
      <c r="E42" s="149">
        <f t="shared" si="0"/>
        <v>0</v>
      </c>
      <c r="F42" s="223">
        <f t="shared" si="1"/>
        <v>0</v>
      </c>
      <c r="G42" s="149">
        <f t="shared" si="2"/>
        <v>0.60000000000000142</v>
      </c>
      <c r="H42" s="151">
        <f t="shared" si="3"/>
        <v>1.6666666666666705E-2</v>
      </c>
      <c r="J42" s="14"/>
      <c r="K42" s="11"/>
      <c r="L42" s="12"/>
      <c r="M42" s="13"/>
    </row>
    <row r="43" spans="1:13" ht="15" x14ac:dyDescent="0.25">
      <c r="A43" s="15" t="s">
        <v>33</v>
      </c>
      <c r="B43" s="184">
        <v>112.1</v>
      </c>
      <c r="C43" s="184">
        <v>112.3</v>
      </c>
      <c r="D43" s="212">
        <v>108.3</v>
      </c>
      <c r="E43" s="149">
        <f t="shared" si="0"/>
        <v>-0.20000000000000284</v>
      </c>
      <c r="F43" s="223">
        <f t="shared" si="1"/>
        <v>-1.7809439002671669E-3</v>
      </c>
      <c r="G43" s="149">
        <f t="shared" si="2"/>
        <v>3.7999999999999972</v>
      </c>
      <c r="H43" s="151">
        <f t="shared" si="3"/>
        <v>3.5087719298245591E-2</v>
      </c>
      <c r="J43" s="14"/>
      <c r="K43" s="11"/>
      <c r="L43" s="12"/>
      <c r="M43" s="13"/>
    </row>
    <row r="44" spans="1:13" ht="15" x14ac:dyDescent="0.25">
      <c r="A44" s="15" t="s">
        <v>34</v>
      </c>
      <c r="B44" s="184">
        <v>222.6</v>
      </c>
      <c r="C44" s="184">
        <v>224.1</v>
      </c>
      <c r="D44" s="212">
        <v>223.5</v>
      </c>
      <c r="E44" s="149">
        <f t="shared" si="0"/>
        <v>-1.5</v>
      </c>
      <c r="F44" s="196">
        <f t="shared" si="1"/>
        <v>-6.6934404283801874E-3</v>
      </c>
      <c r="G44" s="149">
        <f t="shared" si="2"/>
        <v>-0.90000000000000568</v>
      </c>
      <c r="H44" s="151">
        <f t="shared" si="3"/>
        <v>-4.0268456375839182E-3</v>
      </c>
      <c r="J44" s="14"/>
      <c r="K44" s="11"/>
      <c r="L44" s="12"/>
      <c r="M44" s="13"/>
    </row>
    <row r="45" spans="1:13" ht="15" x14ac:dyDescent="0.25">
      <c r="A45" s="16"/>
      <c r="B45" s="184"/>
      <c r="C45" s="184"/>
      <c r="D45" s="185"/>
      <c r="E45" s="9"/>
      <c r="F45" s="9"/>
      <c r="G45" s="9"/>
      <c r="H45" s="9"/>
      <c r="K45" s="11"/>
      <c r="L45" s="12"/>
      <c r="M45" s="13"/>
    </row>
    <row r="46" spans="1:13" ht="15" x14ac:dyDescent="0.25">
      <c r="A46" s="16"/>
      <c r="B46" s="184"/>
      <c r="C46" s="184"/>
      <c r="D46" s="185"/>
      <c r="E46" s="9"/>
      <c r="F46" s="9"/>
      <c r="G46" s="9"/>
      <c r="H46" s="9"/>
      <c r="K46" s="11"/>
      <c r="L46" s="12"/>
      <c r="M46" s="13"/>
    </row>
    <row r="47" spans="1:13" ht="15" x14ac:dyDescent="0.25">
      <c r="A47" s="129" t="s">
        <v>64</v>
      </c>
      <c r="B47" s="184"/>
      <c r="C47" s="184"/>
      <c r="D47" s="185"/>
      <c r="E47" s="9"/>
      <c r="F47" s="9"/>
      <c r="G47" s="9"/>
      <c r="H47" s="9"/>
      <c r="K47" s="11"/>
      <c r="L47" s="12"/>
      <c r="M47" s="13"/>
    </row>
    <row r="48" spans="1:13" x14ac:dyDescent="0.2">
      <c r="A48" s="16"/>
      <c r="B48" s="184"/>
      <c r="C48" s="184"/>
      <c r="D48" s="185"/>
      <c r="E48" s="9"/>
      <c r="F48" s="9"/>
      <c r="G48" s="9"/>
      <c r="H48" s="9"/>
    </row>
    <row r="49" spans="1:8" x14ac:dyDescent="0.2">
      <c r="A49" s="16"/>
      <c r="B49" s="184"/>
      <c r="C49" s="184"/>
      <c r="D49" s="185"/>
      <c r="E49" s="9"/>
      <c r="F49" s="9"/>
      <c r="G49" s="9"/>
      <c r="H49" s="9"/>
    </row>
    <row r="50" spans="1:8" x14ac:dyDescent="0.2">
      <c r="A50" s="16"/>
      <c r="B50" s="184"/>
      <c r="C50" s="184"/>
      <c r="D50" s="185"/>
      <c r="E50" s="9"/>
      <c r="F50" s="9"/>
      <c r="G50" s="9"/>
      <c r="H50" s="9"/>
    </row>
    <row r="51" spans="1:8" x14ac:dyDescent="0.2">
      <c r="A51" s="16"/>
    </row>
    <row r="52" spans="1:8" x14ac:dyDescent="0.2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17"/>
  <sheetViews>
    <sheetView workbookViewId="0">
      <selection activeCell="L18" sqref="L18"/>
    </sheetView>
  </sheetViews>
  <sheetFormatPr defaultRowHeight="15" x14ac:dyDescent="0.25"/>
  <cols>
    <col min="1" max="1" width="54" bestFit="1" customWidth="1"/>
    <col min="5" max="5" width="10.28515625" bestFit="1" customWidth="1"/>
    <col min="7" max="7" width="10.5703125" bestFit="1" customWidth="1"/>
  </cols>
  <sheetData>
    <row r="1" spans="1:8" x14ac:dyDescent="0.25">
      <c r="A1" s="18">
        <v>44896</v>
      </c>
      <c r="E1" s="263" t="s">
        <v>23</v>
      </c>
      <c r="F1" s="263"/>
      <c r="G1" s="263"/>
      <c r="H1" s="263"/>
    </row>
    <row r="2" spans="1:8" x14ac:dyDescent="0.25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25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25">
      <c r="A5" s="20" t="s">
        <v>35</v>
      </c>
      <c r="B5" s="17">
        <v>2258400</v>
      </c>
      <c r="C5" s="17">
        <v>2264000</v>
      </c>
      <c r="D5" s="17">
        <v>2186700</v>
      </c>
      <c r="E5" s="221">
        <v>-5600</v>
      </c>
      <c r="F5" s="134">
        <v>-2.5000000000000001E-3</v>
      </c>
      <c r="G5" s="133">
        <v>71700</v>
      </c>
      <c r="H5" s="134">
        <v>3.2800000000000003E-2</v>
      </c>
    </row>
    <row r="6" spans="1:8" x14ac:dyDescent="0.25">
      <c r="A6" t="s">
        <v>43</v>
      </c>
      <c r="B6" s="17">
        <v>402100</v>
      </c>
      <c r="C6" s="17">
        <v>405000</v>
      </c>
      <c r="D6" s="17">
        <v>379800</v>
      </c>
      <c r="E6" s="221">
        <v>-2900</v>
      </c>
      <c r="F6" s="134">
        <v>-7.1999999999999998E-3</v>
      </c>
      <c r="G6" s="133">
        <v>22300</v>
      </c>
      <c r="H6" s="134">
        <v>5.8700000000000002E-2</v>
      </c>
    </row>
    <row r="7" spans="1:8" x14ac:dyDescent="0.25">
      <c r="A7" t="s">
        <v>44</v>
      </c>
      <c r="B7" s="17">
        <v>407500</v>
      </c>
      <c r="C7" s="17">
        <v>407300</v>
      </c>
      <c r="D7" s="17">
        <v>400800</v>
      </c>
      <c r="E7" s="221">
        <v>200</v>
      </c>
      <c r="F7" s="134">
        <v>5.0000000000000001E-4</v>
      </c>
      <c r="G7" s="133">
        <v>6700</v>
      </c>
      <c r="H7" s="134">
        <v>1.67E-2</v>
      </c>
    </row>
    <row r="8" spans="1:8" x14ac:dyDescent="0.25">
      <c r="A8" t="s">
        <v>45</v>
      </c>
      <c r="B8" s="17">
        <v>92000</v>
      </c>
      <c r="C8" s="17">
        <v>90900</v>
      </c>
      <c r="D8" s="17">
        <v>91200</v>
      </c>
      <c r="E8" s="221">
        <v>1100</v>
      </c>
      <c r="F8" s="134">
        <v>1.21E-2</v>
      </c>
      <c r="G8" s="133">
        <v>800</v>
      </c>
      <c r="H8" s="134">
        <v>8.8000000000000005E-3</v>
      </c>
    </row>
    <row r="9" spans="1:8" x14ac:dyDescent="0.25">
      <c r="A9" t="s">
        <v>46</v>
      </c>
      <c r="B9" s="17">
        <v>449500</v>
      </c>
      <c r="C9" s="17">
        <v>452200</v>
      </c>
      <c r="D9" s="17">
        <v>432200</v>
      </c>
      <c r="E9" s="221">
        <v>-2700</v>
      </c>
      <c r="F9" s="134">
        <v>-6.0000000000000001E-3</v>
      </c>
      <c r="G9" s="133">
        <v>17300</v>
      </c>
      <c r="H9" s="134">
        <v>0.04</v>
      </c>
    </row>
    <row r="10" spans="1:8" x14ac:dyDescent="0.25">
      <c r="A10" t="s">
        <v>47</v>
      </c>
      <c r="B10" s="17">
        <v>85100</v>
      </c>
      <c r="C10" s="17">
        <v>84000</v>
      </c>
      <c r="D10" s="17">
        <v>83100</v>
      </c>
      <c r="E10" s="221">
        <v>1100</v>
      </c>
      <c r="F10" s="134">
        <v>1.3100000000000001E-2</v>
      </c>
      <c r="G10" s="133">
        <v>2000</v>
      </c>
      <c r="H10" s="134">
        <v>2.41E-2</v>
      </c>
    </row>
    <row r="11" spans="1:8" x14ac:dyDescent="0.25">
      <c r="A11" t="s">
        <v>48</v>
      </c>
      <c r="B11" s="17">
        <v>177300</v>
      </c>
      <c r="C11" s="17">
        <v>180500</v>
      </c>
      <c r="D11" s="17">
        <v>174400</v>
      </c>
      <c r="E11" s="221">
        <v>-3200</v>
      </c>
      <c r="F11" s="134">
        <v>-1.77E-2</v>
      </c>
      <c r="G11" s="133">
        <v>2900</v>
      </c>
      <c r="H11" s="134">
        <v>1.66E-2</v>
      </c>
    </row>
    <row r="12" spans="1:8" x14ac:dyDescent="0.25">
      <c r="A12" t="s">
        <v>49</v>
      </c>
      <c r="B12" s="17">
        <v>171200</v>
      </c>
      <c r="C12" s="17">
        <v>171000</v>
      </c>
      <c r="D12" s="17">
        <v>167100</v>
      </c>
      <c r="E12" s="221">
        <v>200</v>
      </c>
      <c r="F12" s="134">
        <v>1.1999999999999999E-3</v>
      </c>
      <c r="G12" s="133">
        <v>4100</v>
      </c>
      <c r="H12" s="134">
        <v>2.4500000000000001E-2</v>
      </c>
    </row>
    <row r="13" spans="1:8" x14ac:dyDescent="0.25">
      <c r="A13" t="s">
        <v>50</v>
      </c>
      <c r="B13" s="17">
        <v>38400</v>
      </c>
      <c r="C13" s="17">
        <v>38000</v>
      </c>
      <c r="D13" s="17">
        <v>38400</v>
      </c>
      <c r="E13" s="221">
        <v>400</v>
      </c>
      <c r="F13" s="134">
        <v>1.0500000000000001E-2</v>
      </c>
      <c r="G13" s="279">
        <v>0</v>
      </c>
      <c r="H13" s="134">
        <v>0</v>
      </c>
    </row>
    <row r="15" spans="1:8" x14ac:dyDescent="0.25">
      <c r="A15" s="20" t="s">
        <v>51</v>
      </c>
      <c r="B15" s="20"/>
      <c r="C15" s="20"/>
      <c r="D15" s="20"/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00B050"/>
  </sheetPr>
  <dimension ref="A1:P103"/>
  <sheetViews>
    <sheetView zoomScale="90" zoomScaleNormal="90" workbookViewId="0">
      <selection activeCell="E17" sqref="E17"/>
    </sheetView>
  </sheetViews>
  <sheetFormatPr defaultRowHeight="15" x14ac:dyDescent="0.25"/>
  <cols>
    <col min="1" max="1" width="72.5703125" bestFit="1" customWidth="1"/>
    <col min="2" max="4" width="13.42578125" style="52" bestFit="1" customWidth="1"/>
    <col min="5" max="5" width="10.5703125" style="193" bestFit="1" customWidth="1"/>
    <col min="6" max="6" width="8.85546875" style="153" bestFit="1" customWidth="1"/>
    <col min="7" max="7" width="10.5703125" style="194" bestFit="1" customWidth="1"/>
    <col min="8" max="8" width="9.140625" style="153"/>
    <col min="10" max="10" width="26.140625" bestFit="1" customWidth="1"/>
  </cols>
  <sheetData>
    <row r="1" spans="1:10" x14ac:dyDescent="0.25">
      <c r="A1" t="s">
        <v>264</v>
      </c>
    </row>
    <row r="2" spans="1:10" x14ac:dyDescent="0.25">
      <c r="A2" t="s">
        <v>22</v>
      </c>
    </row>
    <row r="3" spans="1:10" x14ac:dyDescent="0.25">
      <c r="A3" s="154">
        <v>44896</v>
      </c>
    </row>
    <row r="4" spans="1:10" x14ac:dyDescent="0.25">
      <c r="E4" s="268" t="s">
        <v>23</v>
      </c>
      <c r="F4" s="268"/>
      <c r="G4" s="268"/>
      <c r="H4" s="268"/>
    </row>
    <row r="5" spans="1:10" x14ac:dyDescent="0.25">
      <c r="A5" s="20" t="s">
        <v>53</v>
      </c>
      <c r="B5" s="52" t="s">
        <v>24</v>
      </c>
      <c r="C5" s="52" t="s">
        <v>25</v>
      </c>
      <c r="D5" s="52" t="s">
        <v>0</v>
      </c>
      <c r="E5" s="193" t="s">
        <v>26</v>
      </c>
      <c r="F5" s="153" t="s">
        <v>41</v>
      </c>
      <c r="G5" s="194" t="s">
        <v>0</v>
      </c>
      <c r="H5" s="153" t="s">
        <v>41</v>
      </c>
    </row>
    <row r="6" spans="1:10" x14ac:dyDescent="0.25">
      <c r="A6" s="125" t="s">
        <v>197</v>
      </c>
      <c r="B6" s="52" t="s">
        <v>1</v>
      </c>
      <c r="C6" s="52" t="s">
        <v>1</v>
      </c>
      <c r="D6" s="52" t="s">
        <v>27</v>
      </c>
      <c r="E6" s="193" t="s">
        <v>1</v>
      </c>
      <c r="F6" s="153" t="s">
        <v>42</v>
      </c>
      <c r="G6" s="194" t="s">
        <v>27</v>
      </c>
      <c r="H6" s="153" t="s">
        <v>42</v>
      </c>
    </row>
    <row r="7" spans="1:10" x14ac:dyDescent="0.25">
      <c r="A7" s="125"/>
    </row>
    <row r="8" spans="1:10" x14ac:dyDescent="0.25">
      <c r="A8" s="152" t="s">
        <v>29</v>
      </c>
      <c r="B8" s="173">
        <v>2258400</v>
      </c>
      <c r="C8" s="173">
        <v>2264000</v>
      </c>
      <c r="D8" s="173">
        <v>2186700</v>
      </c>
      <c r="E8" s="176">
        <f t="shared" ref="E8:E39" si="0">B8-C8</f>
        <v>-5600</v>
      </c>
      <c r="F8" s="174">
        <f t="shared" ref="F8:F39" si="1">(B8-C8)/C8</f>
        <v>-2.4734982332155478E-3</v>
      </c>
      <c r="G8" s="176">
        <f t="shared" ref="G8:G39" si="2">B8-D8</f>
        <v>71700</v>
      </c>
      <c r="H8" s="175">
        <f t="shared" ref="H8:H39" si="3">(B8-D8)/D8</f>
        <v>3.2789134311976949E-2</v>
      </c>
      <c r="J8" s="152"/>
    </row>
    <row r="9" spans="1:10" x14ac:dyDescent="0.25">
      <c r="A9" s="152" t="s">
        <v>198</v>
      </c>
      <c r="B9" s="173">
        <v>1880600</v>
      </c>
      <c r="C9" s="173">
        <v>1883500</v>
      </c>
      <c r="D9" s="173">
        <v>1813300</v>
      </c>
      <c r="E9" s="176">
        <f t="shared" si="0"/>
        <v>-2900</v>
      </c>
      <c r="F9" s="174">
        <f t="shared" si="1"/>
        <v>-1.5396867533846563E-3</v>
      </c>
      <c r="G9" s="176">
        <f t="shared" si="2"/>
        <v>67300</v>
      </c>
      <c r="H9" s="175">
        <f t="shared" si="3"/>
        <v>3.7114652842883143E-2</v>
      </c>
      <c r="J9" s="152"/>
    </row>
    <row r="10" spans="1:10" x14ac:dyDescent="0.25">
      <c r="A10" s="152" t="s">
        <v>199</v>
      </c>
      <c r="B10" s="173">
        <v>366300</v>
      </c>
      <c r="C10" s="173">
        <v>366700</v>
      </c>
      <c r="D10" s="173">
        <v>363800</v>
      </c>
      <c r="E10" s="176">
        <f t="shared" si="0"/>
        <v>-400</v>
      </c>
      <c r="F10" s="174">
        <f t="shared" si="1"/>
        <v>-1.0908099263703299E-3</v>
      </c>
      <c r="G10" s="176">
        <f t="shared" si="2"/>
        <v>2500</v>
      </c>
      <c r="H10" s="175">
        <f t="shared" si="3"/>
        <v>6.8719076415612972E-3</v>
      </c>
      <c r="I10" s="186"/>
      <c r="J10" s="152"/>
    </row>
    <row r="11" spans="1:10" x14ac:dyDescent="0.25">
      <c r="A11" s="152" t="s">
        <v>200</v>
      </c>
      <c r="B11" s="173">
        <v>104600</v>
      </c>
      <c r="C11" s="173">
        <v>106000</v>
      </c>
      <c r="D11" s="173">
        <v>109300</v>
      </c>
      <c r="E11" s="176">
        <f t="shared" si="0"/>
        <v>-1400</v>
      </c>
      <c r="F11" s="174">
        <f t="shared" si="1"/>
        <v>-1.3207547169811321E-2</v>
      </c>
      <c r="G11" s="176">
        <f t="shared" si="2"/>
        <v>-4700</v>
      </c>
      <c r="H11" s="175">
        <f t="shared" si="3"/>
        <v>-4.3000914913083256E-2</v>
      </c>
      <c r="I11" s="186"/>
      <c r="J11" s="152"/>
    </row>
    <row r="12" spans="1:10" x14ac:dyDescent="0.25">
      <c r="A12" s="152" t="s">
        <v>201</v>
      </c>
      <c r="B12" s="173">
        <v>4600</v>
      </c>
      <c r="C12" s="173">
        <v>4700</v>
      </c>
      <c r="D12" s="173">
        <v>4400</v>
      </c>
      <c r="E12" s="224">
        <f t="shared" si="0"/>
        <v>-100</v>
      </c>
      <c r="F12" s="225">
        <f t="shared" si="1"/>
        <v>-2.1276595744680851E-2</v>
      </c>
      <c r="G12" s="176">
        <f t="shared" si="2"/>
        <v>200</v>
      </c>
      <c r="H12" s="175">
        <f t="shared" si="3"/>
        <v>4.5454545454545456E-2</v>
      </c>
      <c r="I12" s="186"/>
      <c r="J12" s="152"/>
    </row>
    <row r="13" spans="1:10" x14ac:dyDescent="0.25">
      <c r="A13" s="152" t="s">
        <v>202</v>
      </c>
      <c r="B13" s="173">
        <v>100000</v>
      </c>
      <c r="C13" s="173">
        <v>101300</v>
      </c>
      <c r="D13" s="173">
        <v>104900</v>
      </c>
      <c r="E13" s="176">
        <f t="shared" si="0"/>
        <v>-1300</v>
      </c>
      <c r="F13" s="174">
        <f t="shared" si="1"/>
        <v>-1.2833168805528134E-2</v>
      </c>
      <c r="G13" s="176">
        <f t="shared" si="2"/>
        <v>-4900</v>
      </c>
      <c r="H13" s="175">
        <f t="shared" si="3"/>
        <v>-4.6711153479504289E-2</v>
      </c>
      <c r="I13" s="186"/>
    </row>
    <row r="14" spans="1:10" x14ac:dyDescent="0.25">
      <c r="A14" s="124" t="s">
        <v>203</v>
      </c>
      <c r="B14" s="173">
        <v>23500</v>
      </c>
      <c r="C14" s="173">
        <v>24000</v>
      </c>
      <c r="D14" s="173">
        <v>24800</v>
      </c>
      <c r="E14" s="176">
        <f t="shared" si="0"/>
        <v>-500</v>
      </c>
      <c r="F14" s="174">
        <f t="shared" si="1"/>
        <v>-2.0833333333333332E-2</v>
      </c>
      <c r="G14" s="176">
        <f t="shared" si="2"/>
        <v>-1300</v>
      </c>
      <c r="H14" s="175">
        <f t="shared" si="3"/>
        <v>-5.2419354838709679E-2</v>
      </c>
      <c r="I14" s="186"/>
    </row>
    <row r="15" spans="1:10" x14ac:dyDescent="0.25">
      <c r="A15" s="152" t="s">
        <v>204</v>
      </c>
      <c r="B15" s="173">
        <v>15300</v>
      </c>
      <c r="C15" s="173">
        <v>15500</v>
      </c>
      <c r="D15" s="173">
        <v>15900</v>
      </c>
      <c r="E15" s="224">
        <f t="shared" si="0"/>
        <v>-200</v>
      </c>
      <c r="F15" s="174">
        <f t="shared" si="1"/>
        <v>-1.2903225806451613E-2</v>
      </c>
      <c r="G15" s="224">
        <f t="shared" si="2"/>
        <v>-600</v>
      </c>
      <c r="H15" s="225">
        <f t="shared" si="3"/>
        <v>-3.7735849056603772E-2</v>
      </c>
      <c r="I15" s="186"/>
    </row>
    <row r="16" spans="1:10" x14ac:dyDescent="0.25">
      <c r="A16" s="152" t="s">
        <v>205</v>
      </c>
      <c r="B16" s="173">
        <v>61200</v>
      </c>
      <c r="C16" s="173">
        <v>61800</v>
      </c>
      <c r="D16" s="173">
        <v>64200</v>
      </c>
      <c r="E16" s="176">
        <f t="shared" si="0"/>
        <v>-600</v>
      </c>
      <c r="F16" s="174">
        <f t="shared" si="1"/>
        <v>-9.7087378640776691E-3</v>
      </c>
      <c r="G16" s="176">
        <f t="shared" si="2"/>
        <v>-3000</v>
      </c>
      <c r="H16" s="175">
        <f t="shared" si="3"/>
        <v>-4.6728971962616821E-2</v>
      </c>
      <c r="I16" s="186"/>
    </row>
    <row r="17" spans="1:9" x14ac:dyDescent="0.25">
      <c r="A17" s="152" t="s">
        <v>206</v>
      </c>
      <c r="B17" s="173">
        <v>261700</v>
      </c>
      <c r="C17" s="173">
        <v>260700</v>
      </c>
      <c r="D17" s="173">
        <v>254500</v>
      </c>
      <c r="E17" s="176">
        <f t="shared" si="0"/>
        <v>1000</v>
      </c>
      <c r="F17" s="225">
        <f t="shared" si="1"/>
        <v>3.8358266206367474E-3</v>
      </c>
      <c r="G17" s="176">
        <f t="shared" si="2"/>
        <v>7200</v>
      </c>
      <c r="H17" s="175">
        <f t="shared" si="3"/>
        <v>2.8290766208251474E-2</v>
      </c>
      <c r="I17" s="186"/>
    </row>
    <row r="18" spans="1:9" x14ac:dyDescent="0.25">
      <c r="A18" s="152" t="s">
        <v>207</v>
      </c>
      <c r="B18" s="173">
        <v>152500</v>
      </c>
      <c r="C18" s="173">
        <v>151900</v>
      </c>
      <c r="D18" s="173">
        <v>152300</v>
      </c>
      <c r="E18" s="176">
        <f t="shared" si="0"/>
        <v>600</v>
      </c>
      <c r="F18" s="174">
        <f t="shared" si="1"/>
        <v>3.9499670836076368E-3</v>
      </c>
      <c r="G18" s="176">
        <f t="shared" si="2"/>
        <v>200</v>
      </c>
      <c r="H18" s="175">
        <f t="shared" si="3"/>
        <v>1.3131976362442547E-3</v>
      </c>
      <c r="I18" s="186"/>
    </row>
    <row r="19" spans="1:9" x14ac:dyDescent="0.25">
      <c r="A19" s="152" t="s">
        <v>208</v>
      </c>
      <c r="B19" s="173">
        <v>24100</v>
      </c>
      <c r="C19" s="173">
        <v>24300</v>
      </c>
      <c r="D19" s="173">
        <v>23600</v>
      </c>
      <c r="E19" s="224">
        <f t="shared" si="0"/>
        <v>-200</v>
      </c>
      <c r="F19" s="225">
        <f t="shared" si="1"/>
        <v>-8.23045267489712E-3</v>
      </c>
      <c r="G19" s="176">
        <f t="shared" si="2"/>
        <v>500</v>
      </c>
      <c r="H19" s="175">
        <f t="shared" si="3"/>
        <v>2.1186440677966101E-2</v>
      </c>
      <c r="I19" s="186"/>
    </row>
    <row r="20" spans="1:9" x14ac:dyDescent="0.25">
      <c r="A20" s="124" t="s">
        <v>209</v>
      </c>
      <c r="B20" s="173">
        <v>51500</v>
      </c>
      <c r="C20" s="173">
        <v>51500</v>
      </c>
      <c r="D20" s="173">
        <v>49500</v>
      </c>
      <c r="E20" s="224">
        <f t="shared" si="0"/>
        <v>0</v>
      </c>
      <c r="F20" s="225">
        <f t="shared" si="1"/>
        <v>0</v>
      </c>
      <c r="G20" s="176">
        <f t="shared" si="2"/>
        <v>2000</v>
      </c>
      <c r="H20" s="175">
        <f t="shared" si="3"/>
        <v>4.0404040404040407E-2</v>
      </c>
      <c r="I20" s="186"/>
    </row>
    <row r="21" spans="1:9" x14ac:dyDescent="0.25">
      <c r="A21" s="152" t="s">
        <v>210</v>
      </c>
      <c r="B21" s="173">
        <v>109200</v>
      </c>
      <c r="C21" s="173">
        <v>108800</v>
      </c>
      <c r="D21" s="173">
        <v>102200</v>
      </c>
      <c r="E21" s="176">
        <f t="shared" si="0"/>
        <v>400</v>
      </c>
      <c r="F21" s="174">
        <f t="shared" si="1"/>
        <v>3.6764705882352941E-3</v>
      </c>
      <c r="G21" s="176">
        <f t="shared" si="2"/>
        <v>7000</v>
      </c>
      <c r="H21" s="175">
        <f t="shared" si="3"/>
        <v>6.8493150684931503E-2</v>
      </c>
      <c r="I21" s="186"/>
    </row>
    <row r="22" spans="1:9" x14ac:dyDescent="0.25">
      <c r="A22" s="152" t="s">
        <v>211</v>
      </c>
      <c r="B22" s="173">
        <v>13400</v>
      </c>
      <c r="C22" s="173">
        <v>13400</v>
      </c>
      <c r="D22" s="173">
        <v>12900</v>
      </c>
      <c r="E22" s="224">
        <f t="shared" si="0"/>
        <v>0</v>
      </c>
      <c r="F22" s="225">
        <f t="shared" si="1"/>
        <v>0</v>
      </c>
      <c r="G22" s="176">
        <f t="shared" si="2"/>
        <v>500</v>
      </c>
      <c r="H22" s="175">
        <f t="shared" si="3"/>
        <v>3.875968992248062E-2</v>
      </c>
      <c r="I22" s="186"/>
    </row>
    <row r="23" spans="1:9" x14ac:dyDescent="0.25">
      <c r="A23" s="152" t="s">
        <v>212</v>
      </c>
      <c r="B23" s="173">
        <v>26700</v>
      </c>
      <c r="C23" s="173">
        <v>26500</v>
      </c>
      <c r="D23" s="173">
        <v>24500</v>
      </c>
      <c r="E23" s="176">
        <f t="shared" si="0"/>
        <v>200</v>
      </c>
      <c r="F23" s="174">
        <f t="shared" si="1"/>
        <v>7.5471698113207548E-3</v>
      </c>
      <c r="G23" s="176">
        <f t="shared" si="2"/>
        <v>2200</v>
      </c>
      <c r="H23" s="175">
        <f t="shared" si="3"/>
        <v>8.9795918367346933E-2</v>
      </c>
      <c r="I23" s="186"/>
    </row>
    <row r="24" spans="1:9" x14ac:dyDescent="0.25">
      <c r="A24" s="152" t="s">
        <v>213</v>
      </c>
      <c r="B24" s="173">
        <v>1892100</v>
      </c>
      <c r="C24" s="173">
        <v>1897300</v>
      </c>
      <c r="D24" s="173">
        <v>1822900</v>
      </c>
      <c r="E24" s="176">
        <f t="shared" si="0"/>
        <v>-5200</v>
      </c>
      <c r="F24" s="174">
        <f t="shared" si="1"/>
        <v>-2.740736836557213E-3</v>
      </c>
      <c r="G24" s="176">
        <f t="shared" si="2"/>
        <v>69200</v>
      </c>
      <c r="H24" s="175">
        <f t="shared" si="3"/>
        <v>3.796148993362225E-2</v>
      </c>
      <c r="I24" s="186"/>
    </row>
    <row r="25" spans="1:9" x14ac:dyDescent="0.25">
      <c r="A25" s="152" t="s">
        <v>214</v>
      </c>
      <c r="B25" s="173">
        <v>1514300</v>
      </c>
      <c r="C25" s="173">
        <v>1516800</v>
      </c>
      <c r="D25" s="173">
        <v>1449500</v>
      </c>
      <c r="E25" s="176">
        <f t="shared" si="0"/>
        <v>-2500</v>
      </c>
      <c r="F25" s="174">
        <f t="shared" si="1"/>
        <v>-1.6482067510548524E-3</v>
      </c>
      <c r="G25" s="176">
        <f t="shared" si="2"/>
        <v>64800</v>
      </c>
      <c r="H25" s="175">
        <f t="shared" si="3"/>
        <v>4.4705070714039327E-2</v>
      </c>
      <c r="I25" s="186"/>
    </row>
    <row r="26" spans="1:9" x14ac:dyDescent="0.25">
      <c r="A26" s="152" t="s">
        <v>215</v>
      </c>
      <c r="B26" s="173">
        <v>447000</v>
      </c>
      <c r="C26" s="173">
        <v>440400</v>
      </c>
      <c r="D26" s="173">
        <v>432600</v>
      </c>
      <c r="E26" s="176">
        <f t="shared" si="0"/>
        <v>6600</v>
      </c>
      <c r="F26" s="174">
        <f t="shared" si="1"/>
        <v>1.4986376021798364E-2</v>
      </c>
      <c r="G26" s="176">
        <f t="shared" si="2"/>
        <v>14400</v>
      </c>
      <c r="H26" s="175">
        <f t="shared" si="3"/>
        <v>3.3287101248266296E-2</v>
      </c>
      <c r="I26" s="186"/>
    </row>
    <row r="27" spans="1:9" x14ac:dyDescent="0.25">
      <c r="A27" s="152" t="s">
        <v>216</v>
      </c>
      <c r="B27" s="173">
        <v>78800</v>
      </c>
      <c r="C27" s="173">
        <v>79300</v>
      </c>
      <c r="D27" s="173">
        <v>74700</v>
      </c>
      <c r="E27" s="176">
        <f t="shared" si="0"/>
        <v>-500</v>
      </c>
      <c r="F27" s="174">
        <f t="shared" si="1"/>
        <v>-6.3051702395964691E-3</v>
      </c>
      <c r="G27" s="176">
        <f t="shared" si="2"/>
        <v>4100</v>
      </c>
      <c r="H27" s="175">
        <f t="shared" si="3"/>
        <v>5.4886211512717539E-2</v>
      </c>
      <c r="I27" s="186"/>
    </row>
    <row r="28" spans="1:9" x14ac:dyDescent="0.25">
      <c r="A28" s="152" t="s">
        <v>217</v>
      </c>
      <c r="B28" s="173">
        <v>43500</v>
      </c>
      <c r="C28" s="173">
        <v>43600</v>
      </c>
      <c r="D28" s="173">
        <v>40000</v>
      </c>
      <c r="E28" s="176">
        <f t="shared" si="0"/>
        <v>-100</v>
      </c>
      <c r="F28" s="174">
        <f t="shared" si="1"/>
        <v>-2.2935779816513763E-3</v>
      </c>
      <c r="G28" s="176">
        <f t="shared" si="2"/>
        <v>3500</v>
      </c>
      <c r="H28" s="175">
        <f t="shared" si="3"/>
        <v>8.7499999999999994E-2</v>
      </c>
      <c r="I28" s="186"/>
    </row>
    <row r="29" spans="1:9" x14ac:dyDescent="0.25">
      <c r="A29" s="152" t="s">
        <v>218</v>
      </c>
      <c r="B29" s="173">
        <v>22300</v>
      </c>
      <c r="C29" s="173">
        <v>22200</v>
      </c>
      <c r="D29" s="173">
        <v>21200</v>
      </c>
      <c r="E29" s="224">
        <f t="shared" si="0"/>
        <v>100</v>
      </c>
      <c r="F29" s="225">
        <f t="shared" si="1"/>
        <v>4.5045045045045045E-3</v>
      </c>
      <c r="G29" s="176">
        <f t="shared" si="2"/>
        <v>1100</v>
      </c>
      <c r="H29" s="175">
        <f t="shared" si="3"/>
        <v>5.1886792452830191E-2</v>
      </c>
      <c r="I29" s="186"/>
    </row>
    <row r="30" spans="1:9" x14ac:dyDescent="0.25">
      <c r="A30" s="152" t="s">
        <v>219</v>
      </c>
      <c r="B30" s="173">
        <v>264400</v>
      </c>
      <c r="C30" s="173">
        <v>260800</v>
      </c>
      <c r="D30" s="173">
        <v>260700</v>
      </c>
      <c r="E30" s="176">
        <f t="shared" si="0"/>
        <v>3600</v>
      </c>
      <c r="F30" s="174">
        <f t="shared" si="1"/>
        <v>1.3803680981595092E-2</v>
      </c>
      <c r="G30" s="176">
        <f t="shared" si="2"/>
        <v>3700</v>
      </c>
      <c r="H30" s="175">
        <f t="shared" si="3"/>
        <v>1.4192558496355964E-2</v>
      </c>
      <c r="I30" s="186"/>
    </row>
    <row r="31" spans="1:9" x14ac:dyDescent="0.25">
      <c r="A31" s="152" t="s">
        <v>220</v>
      </c>
      <c r="B31" s="173">
        <v>33900</v>
      </c>
      <c r="C31" s="173">
        <v>33800</v>
      </c>
      <c r="D31" s="173">
        <v>32300</v>
      </c>
      <c r="E31" s="224">
        <f t="shared" si="0"/>
        <v>100</v>
      </c>
      <c r="F31" s="225">
        <f t="shared" si="1"/>
        <v>2.9585798816568047E-3</v>
      </c>
      <c r="G31" s="176">
        <f t="shared" si="2"/>
        <v>1600</v>
      </c>
      <c r="H31" s="175">
        <f t="shared" si="3"/>
        <v>4.9535603715170282E-2</v>
      </c>
      <c r="I31" s="186"/>
    </row>
    <row r="32" spans="1:9" x14ac:dyDescent="0.25">
      <c r="A32" s="152" t="s">
        <v>221</v>
      </c>
      <c r="B32" s="173">
        <v>50900</v>
      </c>
      <c r="C32" s="173">
        <v>50600</v>
      </c>
      <c r="D32" s="173">
        <v>49200</v>
      </c>
      <c r="E32" s="176">
        <f t="shared" si="0"/>
        <v>300</v>
      </c>
      <c r="F32" s="174">
        <f t="shared" si="1"/>
        <v>5.9288537549407111E-3</v>
      </c>
      <c r="G32" s="176">
        <f t="shared" si="2"/>
        <v>1700</v>
      </c>
      <c r="H32" s="175">
        <f t="shared" si="3"/>
        <v>3.4552845528455285E-2</v>
      </c>
      <c r="I32" s="186"/>
    </row>
    <row r="33" spans="1:9" x14ac:dyDescent="0.25">
      <c r="A33" s="152" t="s">
        <v>222</v>
      </c>
      <c r="B33" s="173">
        <v>16200</v>
      </c>
      <c r="C33" s="173">
        <v>16100</v>
      </c>
      <c r="D33" s="173">
        <v>16200</v>
      </c>
      <c r="E33" s="176">
        <f t="shared" si="0"/>
        <v>100</v>
      </c>
      <c r="F33" s="174">
        <f t="shared" si="1"/>
        <v>6.2111801242236021E-3</v>
      </c>
      <c r="G33" s="176">
        <f t="shared" si="2"/>
        <v>0</v>
      </c>
      <c r="H33" s="175">
        <f t="shared" si="3"/>
        <v>0</v>
      </c>
      <c r="I33" s="186"/>
    </row>
    <row r="34" spans="1:9" x14ac:dyDescent="0.25">
      <c r="A34" s="152" t="s">
        <v>223</v>
      </c>
      <c r="B34" s="173">
        <v>18700</v>
      </c>
      <c r="C34" s="173">
        <v>18100</v>
      </c>
      <c r="D34" s="173">
        <v>17800</v>
      </c>
      <c r="E34" s="176">
        <f t="shared" si="0"/>
        <v>600</v>
      </c>
      <c r="F34" s="174">
        <f t="shared" si="1"/>
        <v>3.3149171270718231E-2</v>
      </c>
      <c r="G34" s="176">
        <f t="shared" si="2"/>
        <v>900</v>
      </c>
      <c r="H34" s="175">
        <f t="shared" si="3"/>
        <v>5.0561797752808987E-2</v>
      </c>
      <c r="I34" s="186"/>
    </row>
    <row r="35" spans="1:9" x14ac:dyDescent="0.25">
      <c r="A35" s="152" t="s">
        <v>224</v>
      </c>
      <c r="B35" s="173">
        <v>55900</v>
      </c>
      <c r="C35" s="173">
        <v>55400</v>
      </c>
      <c r="D35" s="173">
        <v>61700</v>
      </c>
      <c r="E35" s="176">
        <f t="shared" si="0"/>
        <v>500</v>
      </c>
      <c r="F35" s="174">
        <f t="shared" si="1"/>
        <v>9.0252707581227436E-3</v>
      </c>
      <c r="G35" s="176">
        <f t="shared" si="2"/>
        <v>-5800</v>
      </c>
      <c r="H35" s="175">
        <f t="shared" si="3"/>
        <v>-9.4003241491085895E-2</v>
      </c>
      <c r="I35" s="186"/>
    </row>
    <row r="36" spans="1:9" x14ac:dyDescent="0.25">
      <c r="A36" s="124" t="s">
        <v>225</v>
      </c>
      <c r="B36" s="173">
        <v>103800</v>
      </c>
      <c r="C36" s="173">
        <v>100300</v>
      </c>
      <c r="D36" s="173">
        <v>97200</v>
      </c>
      <c r="E36" s="176">
        <f t="shared" si="0"/>
        <v>3500</v>
      </c>
      <c r="F36" s="174">
        <f t="shared" si="1"/>
        <v>3.4895314057826518E-2</v>
      </c>
      <c r="G36" s="176">
        <f t="shared" si="2"/>
        <v>6600</v>
      </c>
      <c r="H36" s="175">
        <f t="shared" si="3"/>
        <v>6.7901234567901231E-2</v>
      </c>
      <c r="I36" s="186"/>
    </row>
    <row r="37" spans="1:9" x14ac:dyDescent="0.25">
      <c r="A37" s="152" t="s">
        <v>226</v>
      </c>
      <c r="B37" s="173">
        <v>11500</v>
      </c>
      <c r="C37" s="173">
        <v>11300</v>
      </c>
      <c r="D37" s="173">
        <v>11100</v>
      </c>
      <c r="E37" s="176">
        <f t="shared" si="0"/>
        <v>200</v>
      </c>
      <c r="F37" s="174">
        <f t="shared" si="1"/>
        <v>1.7699115044247787E-2</v>
      </c>
      <c r="G37" s="176">
        <f t="shared" si="2"/>
        <v>400</v>
      </c>
      <c r="H37" s="175">
        <f t="shared" si="3"/>
        <v>3.6036036036036036E-2</v>
      </c>
      <c r="I37" s="186"/>
    </row>
    <row r="38" spans="1:9" x14ac:dyDescent="0.25">
      <c r="A38" s="152" t="s">
        <v>227</v>
      </c>
      <c r="B38" s="173">
        <v>92300</v>
      </c>
      <c r="C38" s="173">
        <v>89000</v>
      </c>
      <c r="D38" s="173">
        <v>86100</v>
      </c>
      <c r="E38" s="176">
        <f t="shared" si="0"/>
        <v>3300</v>
      </c>
      <c r="F38" s="174">
        <f t="shared" si="1"/>
        <v>3.707865168539326E-2</v>
      </c>
      <c r="G38" s="176">
        <f t="shared" si="2"/>
        <v>6200</v>
      </c>
      <c r="H38" s="175">
        <f t="shared" si="3"/>
        <v>7.2009291521486649E-2</v>
      </c>
      <c r="I38" s="186"/>
    </row>
    <row r="39" spans="1:9" x14ac:dyDescent="0.25">
      <c r="A39" s="152" t="s">
        <v>228</v>
      </c>
      <c r="B39" s="195">
        <v>30300</v>
      </c>
      <c r="C39" s="195">
        <v>30300</v>
      </c>
      <c r="D39" s="195">
        <v>28000</v>
      </c>
      <c r="E39" s="176">
        <f t="shared" si="0"/>
        <v>0</v>
      </c>
      <c r="F39" s="174">
        <f t="shared" si="1"/>
        <v>0</v>
      </c>
      <c r="G39" s="176">
        <f t="shared" si="2"/>
        <v>2300</v>
      </c>
      <c r="H39" s="175">
        <f t="shared" si="3"/>
        <v>8.2142857142857142E-2</v>
      </c>
      <c r="I39" s="186"/>
    </row>
    <row r="40" spans="1:9" x14ac:dyDescent="0.25">
      <c r="A40" s="152" t="s">
        <v>229</v>
      </c>
      <c r="B40" s="195">
        <v>117500</v>
      </c>
      <c r="C40" s="195">
        <v>118400</v>
      </c>
      <c r="D40" s="195">
        <v>112800</v>
      </c>
      <c r="E40" s="176">
        <f t="shared" ref="E40:E74" si="4">B40-C40</f>
        <v>-900</v>
      </c>
      <c r="F40" s="174">
        <f t="shared" ref="F40:F73" si="5">(B40-C40)/C40</f>
        <v>-7.6013513513513518E-3</v>
      </c>
      <c r="G40" s="176">
        <f t="shared" ref="G40:G74" si="6">B40-D40</f>
        <v>4700</v>
      </c>
      <c r="H40" s="175">
        <f t="shared" ref="H40:H74" si="7">(B40-D40)/D40</f>
        <v>4.1666666666666664E-2</v>
      </c>
      <c r="I40" s="186"/>
    </row>
    <row r="41" spans="1:9" x14ac:dyDescent="0.25">
      <c r="A41" s="152" t="s">
        <v>230</v>
      </c>
      <c r="B41" s="173">
        <v>83100</v>
      </c>
      <c r="C41" s="173">
        <v>83400</v>
      </c>
      <c r="D41" s="173">
        <v>80100</v>
      </c>
      <c r="E41" s="176">
        <f t="shared" si="4"/>
        <v>-300</v>
      </c>
      <c r="F41" s="174">
        <f t="shared" si="5"/>
        <v>-3.5971223021582736E-3</v>
      </c>
      <c r="G41" s="176">
        <f t="shared" si="6"/>
        <v>3000</v>
      </c>
      <c r="H41" s="175">
        <f t="shared" si="7"/>
        <v>3.7453183520599252E-2</v>
      </c>
      <c r="I41" s="186"/>
    </row>
    <row r="42" spans="1:9" x14ac:dyDescent="0.25">
      <c r="A42" s="152" t="s">
        <v>231</v>
      </c>
      <c r="B42" s="173">
        <v>39800</v>
      </c>
      <c r="C42" s="173">
        <v>39900</v>
      </c>
      <c r="D42" s="173">
        <v>38200</v>
      </c>
      <c r="E42" s="176">
        <f t="shared" si="4"/>
        <v>-100</v>
      </c>
      <c r="F42" s="174">
        <f t="shared" si="5"/>
        <v>-2.5062656641604009E-3</v>
      </c>
      <c r="G42" s="176">
        <f t="shared" si="6"/>
        <v>1600</v>
      </c>
      <c r="H42" s="175">
        <f t="shared" si="7"/>
        <v>4.1884816753926704E-2</v>
      </c>
      <c r="I42" s="186"/>
    </row>
    <row r="43" spans="1:9" x14ac:dyDescent="0.25">
      <c r="A43" s="152" t="s">
        <v>232</v>
      </c>
      <c r="B43" s="173">
        <v>34400</v>
      </c>
      <c r="C43" s="173">
        <v>35000</v>
      </c>
      <c r="D43" s="173">
        <v>32700</v>
      </c>
      <c r="E43" s="224">
        <f t="shared" si="4"/>
        <v>-600</v>
      </c>
      <c r="F43" s="225">
        <f t="shared" si="5"/>
        <v>-1.7142857142857144E-2</v>
      </c>
      <c r="G43" s="176">
        <f t="shared" si="6"/>
        <v>1700</v>
      </c>
      <c r="H43" s="175">
        <f t="shared" si="7"/>
        <v>5.1987767584097858E-2</v>
      </c>
      <c r="I43" s="186"/>
    </row>
    <row r="44" spans="1:9" x14ac:dyDescent="0.25">
      <c r="A44" s="152" t="s">
        <v>233</v>
      </c>
      <c r="B44" s="173">
        <v>307500</v>
      </c>
      <c r="C44" s="173">
        <v>313400</v>
      </c>
      <c r="D44" s="173">
        <v>297700</v>
      </c>
      <c r="E44" s="176">
        <f t="shared" si="4"/>
        <v>-5900</v>
      </c>
      <c r="F44" s="174">
        <f t="shared" si="5"/>
        <v>-1.8825781748564134E-2</v>
      </c>
      <c r="G44" s="176">
        <f t="shared" si="6"/>
        <v>9800</v>
      </c>
      <c r="H44" s="175">
        <f t="shared" si="7"/>
        <v>3.2919046019482701E-2</v>
      </c>
      <c r="I44" s="186"/>
    </row>
    <row r="45" spans="1:9" x14ac:dyDescent="0.25">
      <c r="A45" s="152" t="s">
        <v>234</v>
      </c>
      <c r="B45" s="173">
        <v>109900</v>
      </c>
      <c r="C45" s="173">
        <v>111600</v>
      </c>
      <c r="D45" s="173">
        <v>106300</v>
      </c>
      <c r="E45" s="176">
        <f t="shared" si="4"/>
        <v>-1700</v>
      </c>
      <c r="F45" s="174">
        <f t="shared" si="5"/>
        <v>-1.5232974910394265E-2</v>
      </c>
      <c r="G45" s="176">
        <f t="shared" si="6"/>
        <v>3600</v>
      </c>
      <c r="H45" s="175">
        <f t="shared" si="7"/>
        <v>3.3866415804327372E-2</v>
      </c>
      <c r="I45" s="186"/>
    </row>
    <row r="46" spans="1:9" x14ac:dyDescent="0.25">
      <c r="A46" s="152" t="s">
        <v>235</v>
      </c>
      <c r="B46" s="173">
        <v>22000</v>
      </c>
      <c r="C46" s="173">
        <v>22200</v>
      </c>
      <c r="D46" s="173">
        <v>21100</v>
      </c>
      <c r="E46" s="224">
        <f t="shared" si="4"/>
        <v>-200</v>
      </c>
      <c r="F46" s="230">
        <f t="shared" si="5"/>
        <v>-9.0090090090090089E-3</v>
      </c>
      <c r="G46" s="176">
        <f t="shared" si="6"/>
        <v>900</v>
      </c>
      <c r="H46" s="175">
        <f t="shared" si="7"/>
        <v>4.2654028436018961E-2</v>
      </c>
      <c r="I46" s="186"/>
    </row>
    <row r="47" spans="1:9" x14ac:dyDescent="0.25">
      <c r="A47" s="152" t="s">
        <v>236</v>
      </c>
      <c r="B47" s="173">
        <v>23800</v>
      </c>
      <c r="C47" s="173">
        <v>23600</v>
      </c>
      <c r="D47" s="173">
        <v>24100</v>
      </c>
      <c r="E47" s="176">
        <f t="shared" si="4"/>
        <v>200</v>
      </c>
      <c r="F47" s="174">
        <f t="shared" si="5"/>
        <v>8.4745762711864406E-3</v>
      </c>
      <c r="G47" s="176">
        <f t="shared" si="6"/>
        <v>-300</v>
      </c>
      <c r="H47" s="175">
        <f t="shared" si="7"/>
        <v>-1.2448132780082987E-2</v>
      </c>
      <c r="I47" s="186"/>
    </row>
    <row r="48" spans="1:9" x14ac:dyDescent="0.25">
      <c r="A48" s="152" t="s">
        <v>237</v>
      </c>
      <c r="B48" s="173">
        <v>173800</v>
      </c>
      <c r="C48" s="173">
        <v>178200</v>
      </c>
      <c r="D48" s="173">
        <v>167300</v>
      </c>
      <c r="E48" s="176">
        <f t="shared" si="4"/>
        <v>-4400</v>
      </c>
      <c r="F48" s="174">
        <f t="shared" si="5"/>
        <v>-2.4691358024691357E-2</v>
      </c>
      <c r="G48" s="176">
        <f t="shared" si="6"/>
        <v>6500</v>
      </c>
      <c r="H48" s="175">
        <f t="shared" si="7"/>
        <v>3.8852361028093245E-2</v>
      </c>
      <c r="I48" s="186"/>
    </row>
    <row r="49" spans="1:9" x14ac:dyDescent="0.25">
      <c r="A49" s="152" t="s">
        <v>238</v>
      </c>
      <c r="B49" s="173">
        <v>160000</v>
      </c>
      <c r="C49" s="173">
        <v>164200</v>
      </c>
      <c r="D49" s="173">
        <v>154600</v>
      </c>
      <c r="E49" s="176">
        <f t="shared" si="4"/>
        <v>-4200</v>
      </c>
      <c r="F49" s="174">
        <f t="shared" si="5"/>
        <v>-2.5578562728380026E-2</v>
      </c>
      <c r="G49" s="176">
        <f t="shared" si="6"/>
        <v>5400</v>
      </c>
      <c r="H49" s="175">
        <f t="shared" si="7"/>
        <v>3.4928848641655887E-2</v>
      </c>
      <c r="I49" s="186"/>
    </row>
    <row r="50" spans="1:9" x14ac:dyDescent="0.25">
      <c r="A50" s="152" t="s">
        <v>239</v>
      </c>
      <c r="B50" s="173">
        <v>74700</v>
      </c>
      <c r="C50" s="173">
        <v>78300</v>
      </c>
      <c r="D50" s="173">
        <v>76500</v>
      </c>
      <c r="E50" s="176">
        <f t="shared" si="4"/>
        <v>-3600</v>
      </c>
      <c r="F50" s="174">
        <f t="shared" si="5"/>
        <v>-4.5977011494252873E-2</v>
      </c>
      <c r="G50" s="176">
        <f t="shared" si="6"/>
        <v>-1800</v>
      </c>
      <c r="H50" s="175">
        <f t="shared" si="7"/>
        <v>-2.3529411764705882E-2</v>
      </c>
      <c r="I50" s="186"/>
    </row>
    <row r="51" spans="1:9" x14ac:dyDescent="0.25">
      <c r="A51" s="152" t="s">
        <v>240</v>
      </c>
      <c r="B51" s="173">
        <v>37500</v>
      </c>
      <c r="C51" s="173">
        <v>37600</v>
      </c>
      <c r="D51" s="173">
        <v>36900</v>
      </c>
      <c r="E51" s="176">
        <f t="shared" si="4"/>
        <v>-100</v>
      </c>
      <c r="F51" s="174">
        <f t="shared" si="5"/>
        <v>-2.6595744680851063E-3</v>
      </c>
      <c r="G51" s="176">
        <f t="shared" si="6"/>
        <v>600</v>
      </c>
      <c r="H51" s="175">
        <f t="shared" si="7"/>
        <v>1.6260162601626018E-2</v>
      </c>
      <c r="I51" s="186"/>
    </row>
    <row r="52" spans="1:9" x14ac:dyDescent="0.25">
      <c r="A52" s="152" t="s">
        <v>241</v>
      </c>
      <c r="B52" s="173">
        <v>266100</v>
      </c>
      <c r="C52" s="173">
        <v>265500</v>
      </c>
      <c r="D52" s="173">
        <v>255400</v>
      </c>
      <c r="E52" s="176">
        <f t="shared" si="4"/>
        <v>600</v>
      </c>
      <c r="F52" s="174">
        <f t="shared" si="5"/>
        <v>2.2598870056497176E-3</v>
      </c>
      <c r="G52" s="176">
        <f t="shared" si="6"/>
        <v>10700</v>
      </c>
      <c r="H52" s="175">
        <f t="shared" si="7"/>
        <v>4.1895066562255286E-2</v>
      </c>
      <c r="I52" s="186"/>
    </row>
    <row r="53" spans="1:9" x14ac:dyDescent="0.25">
      <c r="A53" s="152" t="s">
        <v>242</v>
      </c>
      <c r="B53" s="173">
        <v>48000</v>
      </c>
      <c r="C53" s="173">
        <v>48300</v>
      </c>
      <c r="D53" s="173">
        <v>42100</v>
      </c>
      <c r="E53" s="176">
        <f t="shared" si="4"/>
        <v>-300</v>
      </c>
      <c r="F53" s="174">
        <f t="shared" si="5"/>
        <v>-6.2111801242236021E-3</v>
      </c>
      <c r="G53" s="176">
        <f t="shared" si="6"/>
        <v>5900</v>
      </c>
      <c r="H53" s="175">
        <f t="shared" si="7"/>
        <v>0.14014251781472684</v>
      </c>
      <c r="I53" s="186"/>
    </row>
    <row r="54" spans="1:9" x14ac:dyDescent="0.25">
      <c r="A54" s="152" t="s">
        <v>243</v>
      </c>
      <c r="B54" s="173">
        <v>218100</v>
      </c>
      <c r="C54" s="173">
        <v>217200</v>
      </c>
      <c r="D54" s="173">
        <v>213300</v>
      </c>
      <c r="E54" s="176">
        <f t="shared" si="4"/>
        <v>900</v>
      </c>
      <c r="F54" s="174">
        <f t="shared" si="5"/>
        <v>4.1436464088397788E-3</v>
      </c>
      <c r="G54" s="176">
        <f t="shared" si="6"/>
        <v>4800</v>
      </c>
      <c r="H54" s="175">
        <f t="shared" si="7"/>
        <v>2.2503516174402251E-2</v>
      </c>
      <c r="I54" s="186"/>
    </row>
    <row r="55" spans="1:9" x14ac:dyDescent="0.25">
      <c r="A55" s="152" t="s">
        <v>244</v>
      </c>
      <c r="B55" s="173">
        <v>106200</v>
      </c>
      <c r="C55" s="173">
        <v>105500</v>
      </c>
      <c r="D55" s="173">
        <v>103100</v>
      </c>
      <c r="E55" s="176">
        <f t="shared" si="4"/>
        <v>700</v>
      </c>
      <c r="F55" s="174">
        <f t="shared" si="5"/>
        <v>6.6350710900473934E-3</v>
      </c>
      <c r="G55" s="176">
        <f t="shared" si="6"/>
        <v>3100</v>
      </c>
      <c r="H55" s="175">
        <f t="shared" si="7"/>
        <v>3.0067895247332686E-2</v>
      </c>
      <c r="I55" s="186"/>
    </row>
    <row r="56" spans="1:9" x14ac:dyDescent="0.25">
      <c r="A56" s="152" t="s">
        <v>245</v>
      </c>
      <c r="B56" s="173">
        <v>36700</v>
      </c>
      <c r="C56" s="173">
        <v>36600</v>
      </c>
      <c r="D56" s="173">
        <v>36100</v>
      </c>
      <c r="E56" s="176">
        <f t="shared" si="4"/>
        <v>100</v>
      </c>
      <c r="F56" s="174">
        <f t="shared" si="5"/>
        <v>2.7322404371584699E-3</v>
      </c>
      <c r="G56" s="176">
        <f t="shared" si="6"/>
        <v>600</v>
      </c>
      <c r="H56" s="175">
        <f t="shared" si="7"/>
        <v>1.662049861495845E-2</v>
      </c>
      <c r="I56" s="186"/>
    </row>
    <row r="57" spans="1:9" x14ac:dyDescent="0.25">
      <c r="A57" s="152" t="s">
        <v>246</v>
      </c>
      <c r="B57" s="173">
        <v>37900</v>
      </c>
      <c r="C57" s="173">
        <v>38200</v>
      </c>
      <c r="D57" s="173">
        <v>36700</v>
      </c>
      <c r="E57" s="176">
        <f t="shared" si="4"/>
        <v>-300</v>
      </c>
      <c r="F57" s="174">
        <f t="shared" si="5"/>
        <v>-7.8534031413612562E-3</v>
      </c>
      <c r="G57" s="224">
        <f t="shared" si="6"/>
        <v>1200</v>
      </c>
      <c r="H57" s="225">
        <f t="shared" si="7"/>
        <v>3.2697547683923703E-2</v>
      </c>
      <c r="I57" s="186"/>
    </row>
    <row r="58" spans="1:9" x14ac:dyDescent="0.25">
      <c r="A58" s="152" t="s">
        <v>247</v>
      </c>
      <c r="B58" s="173">
        <v>262700</v>
      </c>
      <c r="C58" s="173">
        <v>265000</v>
      </c>
      <c r="D58" s="173">
        <v>243900</v>
      </c>
      <c r="E58" s="176">
        <f t="shared" si="4"/>
        <v>-2300</v>
      </c>
      <c r="F58" s="174">
        <f t="shared" si="5"/>
        <v>-8.6792452830188674E-3</v>
      </c>
      <c r="G58" s="176">
        <f t="shared" si="6"/>
        <v>18800</v>
      </c>
      <c r="H58" s="175">
        <f t="shared" si="7"/>
        <v>7.7080770807708074E-2</v>
      </c>
      <c r="I58" s="186"/>
    </row>
    <row r="59" spans="1:9" x14ac:dyDescent="0.25">
      <c r="A59" s="152" t="s">
        <v>248</v>
      </c>
      <c r="B59" s="173">
        <v>34500</v>
      </c>
      <c r="C59" s="173">
        <v>34300</v>
      </c>
      <c r="D59" s="173">
        <v>30700</v>
      </c>
      <c r="E59" s="176">
        <f t="shared" si="4"/>
        <v>200</v>
      </c>
      <c r="F59" s="174">
        <f t="shared" si="5"/>
        <v>5.8309037900874635E-3</v>
      </c>
      <c r="G59" s="176">
        <f t="shared" si="6"/>
        <v>3800</v>
      </c>
      <c r="H59" s="175">
        <f t="shared" si="7"/>
        <v>0.12377850162866449</v>
      </c>
      <c r="I59" s="186"/>
    </row>
    <row r="60" spans="1:9" x14ac:dyDescent="0.25">
      <c r="A60" s="152" t="s">
        <v>249</v>
      </c>
      <c r="B60" s="173">
        <v>26300</v>
      </c>
      <c r="C60" s="173">
        <v>26000</v>
      </c>
      <c r="D60" s="173">
        <v>24900</v>
      </c>
      <c r="E60" s="224">
        <f t="shared" si="4"/>
        <v>300</v>
      </c>
      <c r="F60" s="225">
        <f t="shared" si="5"/>
        <v>1.1538461538461539E-2</v>
      </c>
      <c r="G60" s="176">
        <f t="shared" si="6"/>
        <v>1400</v>
      </c>
      <c r="H60" s="175">
        <f t="shared" si="7"/>
        <v>5.6224899598393573E-2</v>
      </c>
      <c r="I60" s="186"/>
    </row>
    <row r="61" spans="1:9" x14ac:dyDescent="0.25">
      <c r="A61" s="152" t="s">
        <v>250</v>
      </c>
      <c r="B61" s="173">
        <v>228200</v>
      </c>
      <c r="C61" s="173">
        <v>230700</v>
      </c>
      <c r="D61" s="173">
        <v>213200</v>
      </c>
      <c r="E61" s="176">
        <f t="shared" si="4"/>
        <v>-2500</v>
      </c>
      <c r="F61" s="174">
        <f t="shared" si="5"/>
        <v>-1.0836584308625921E-2</v>
      </c>
      <c r="G61" s="176">
        <f t="shared" si="6"/>
        <v>15000</v>
      </c>
      <c r="H61" s="175">
        <f t="shared" si="7"/>
        <v>7.0356472795497185E-2</v>
      </c>
      <c r="I61" s="186"/>
    </row>
    <row r="62" spans="1:9" x14ac:dyDescent="0.25">
      <c r="A62" s="152" t="s">
        <v>251</v>
      </c>
      <c r="B62" s="173">
        <v>29100</v>
      </c>
      <c r="C62" s="173">
        <v>30500</v>
      </c>
      <c r="D62" s="173">
        <v>26900</v>
      </c>
      <c r="E62" s="176">
        <f t="shared" si="4"/>
        <v>-1400</v>
      </c>
      <c r="F62" s="174">
        <f t="shared" si="5"/>
        <v>-4.5901639344262293E-2</v>
      </c>
      <c r="G62" s="176">
        <f t="shared" si="6"/>
        <v>2200</v>
      </c>
      <c r="H62" s="175">
        <f t="shared" si="7"/>
        <v>8.1784386617100371E-2</v>
      </c>
      <c r="I62" s="186"/>
    </row>
    <row r="63" spans="1:9" x14ac:dyDescent="0.25">
      <c r="A63" s="152" t="s">
        <v>252</v>
      </c>
      <c r="B63" s="173">
        <v>199100</v>
      </c>
      <c r="C63" s="173">
        <v>200200</v>
      </c>
      <c r="D63" s="173">
        <v>186300</v>
      </c>
      <c r="E63" s="176">
        <f t="shared" si="4"/>
        <v>-1100</v>
      </c>
      <c r="F63" s="174">
        <f t="shared" si="5"/>
        <v>-5.4945054945054949E-3</v>
      </c>
      <c r="G63" s="176">
        <f t="shared" si="6"/>
        <v>12800</v>
      </c>
      <c r="H63" s="175">
        <f t="shared" si="7"/>
        <v>6.8706387546967257E-2</v>
      </c>
      <c r="I63" s="186"/>
    </row>
    <row r="64" spans="1:9" x14ac:dyDescent="0.25">
      <c r="A64" s="152" t="s">
        <v>253</v>
      </c>
      <c r="B64" s="173">
        <v>83200</v>
      </c>
      <c r="C64" s="173">
        <v>83800</v>
      </c>
      <c r="D64" s="173">
        <v>79100</v>
      </c>
      <c r="E64" s="176">
        <f t="shared" si="4"/>
        <v>-600</v>
      </c>
      <c r="F64" s="174">
        <f t="shared" si="5"/>
        <v>-7.1599045346062056E-3</v>
      </c>
      <c r="G64" s="176">
        <f t="shared" si="6"/>
        <v>4100</v>
      </c>
      <c r="H64" s="175">
        <f t="shared" si="7"/>
        <v>5.1833122629582805E-2</v>
      </c>
      <c r="I64" s="186"/>
    </row>
    <row r="65" spans="1:16" x14ac:dyDescent="0.25">
      <c r="A65" s="152" t="s">
        <v>254</v>
      </c>
      <c r="B65" s="173">
        <v>23000</v>
      </c>
      <c r="C65" s="173">
        <v>24000</v>
      </c>
      <c r="D65" s="173">
        <v>22400</v>
      </c>
      <c r="E65" s="176">
        <f t="shared" si="4"/>
        <v>-1000</v>
      </c>
      <c r="F65" s="174">
        <f t="shared" si="5"/>
        <v>-4.1666666666666664E-2</v>
      </c>
      <c r="G65" s="176">
        <f t="shared" si="6"/>
        <v>600</v>
      </c>
      <c r="H65" s="175">
        <f t="shared" si="7"/>
        <v>2.6785714285714284E-2</v>
      </c>
      <c r="I65" s="186"/>
    </row>
    <row r="66" spans="1:16" x14ac:dyDescent="0.25">
      <c r="A66" s="152" t="s">
        <v>255</v>
      </c>
      <c r="B66" s="173">
        <v>20200</v>
      </c>
      <c r="C66" s="173">
        <v>20100</v>
      </c>
      <c r="D66" s="173">
        <v>18400</v>
      </c>
      <c r="E66" s="176">
        <f t="shared" si="4"/>
        <v>100</v>
      </c>
      <c r="F66" s="174">
        <f t="shared" si="5"/>
        <v>4.9751243781094526E-3</v>
      </c>
      <c r="G66" s="176">
        <f t="shared" si="6"/>
        <v>1800</v>
      </c>
      <c r="H66" s="175">
        <f t="shared" si="7"/>
        <v>9.7826086956521743E-2</v>
      </c>
      <c r="I66" s="186"/>
    </row>
    <row r="67" spans="1:16" x14ac:dyDescent="0.25">
      <c r="A67" s="152" t="s">
        <v>256</v>
      </c>
      <c r="B67" s="173">
        <v>377800</v>
      </c>
      <c r="C67" s="173">
        <v>380500</v>
      </c>
      <c r="D67" s="173">
        <v>373400</v>
      </c>
      <c r="E67" s="176">
        <f t="shared" si="4"/>
        <v>-2700</v>
      </c>
      <c r="F67" s="174">
        <f t="shared" si="5"/>
        <v>-7.0959264126149802E-3</v>
      </c>
      <c r="G67" s="176">
        <f t="shared" si="6"/>
        <v>4400</v>
      </c>
      <c r="H67" s="175">
        <f t="shared" si="7"/>
        <v>1.1783610069630423E-2</v>
      </c>
      <c r="I67" s="186"/>
      <c r="J67" s="225"/>
    </row>
    <row r="68" spans="1:16" x14ac:dyDescent="0.25">
      <c r="A68" s="152" t="s">
        <v>257</v>
      </c>
      <c r="B68" s="195">
        <v>37400</v>
      </c>
      <c r="C68" s="195">
        <v>37100</v>
      </c>
      <c r="D68" s="195">
        <v>36700</v>
      </c>
      <c r="E68" s="176">
        <f t="shared" si="4"/>
        <v>300</v>
      </c>
      <c r="F68" s="174">
        <f t="shared" si="5"/>
        <v>8.0862533692722376E-3</v>
      </c>
      <c r="G68" s="176">
        <f t="shared" si="6"/>
        <v>700</v>
      </c>
      <c r="H68" s="175">
        <f t="shared" si="7"/>
        <v>1.9073569482288829E-2</v>
      </c>
      <c r="I68" s="186"/>
    </row>
    <row r="69" spans="1:16" x14ac:dyDescent="0.25">
      <c r="A69" s="152" t="s">
        <v>258</v>
      </c>
      <c r="B69" s="173">
        <v>115200</v>
      </c>
      <c r="C69" s="173">
        <v>116500</v>
      </c>
      <c r="D69" s="173">
        <v>111400</v>
      </c>
      <c r="E69" s="176">
        <f t="shared" si="4"/>
        <v>-1300</v>
      </c>
      <c r="F69" s="174">
        <f t="shared" si="5"/>
        <v>-1.1158798283261802E-2</v>
      </c>
      <c r="G69" s="176">
        <f t="shared" si="6"/>
        <v>3800</v>
      </c>
      <c r="H69" s="175">
        <f t="shared" si="7"/>
        <v>3.4111310592459608E-2</v>
      </c>
      <c r="I69" s="186"/>
    </row>
    <row r="70" spans="1:16" x14ac:dyDescent="0.25">
      <c r="A70" s="152" t="s">
        <v>259</v>
      </c>
      <c r="B70" s="173">
        <v>58500</v>
      </c>
      <c r="C70" s="173">
        <v>59900</v>
      </c>
      <c r="D70" s="173">
        <v>54900</v>
      </c>
      <c r="E70" s="176">
        <f t="shared" si="4"/>
        <v>-1400</v>
      </c>
      <c r="F70" s="174">
        <f t="shared" si="5"/>
        <v>-2.337228714524207E-2</v>
      </c>
      <c r="G70" s="176">
        <f t="shared" si="6"/>
        <v>3600</v>
      </c>
      <c r="H70" s="175">
        <f t="shared" si="7"/>
        <v>6.5573770491803282E-2</v>
      </c>
      <c r="I70" s="186"/>
    </row>
    <row r="71" spans="1:16" x14ac:dyDescent="0.25">
      <c r="A71" s="152" t="s">
        <v>260</v>
      </c>
      <c r="B71" s="173">
        <v>56700</v>
      </c>
      <c r="C71" s="173">
        <v>56600</v>
      </c>
      <c r="D71" s="173">
        <v>56500</v>
      </c>
      <c r="E71" s="224">
        <f t="shared" si="4"/>
        <v>100</v>
      </c>
      <c r="F71" s="225">
        <f t="shared" si="5"/>
        <v>1.7667844522968198E-3</v>
      </c>
      <c r="G71" s="176">
        <f t="shared" si="6"/>
        <v>200</v>
      </c>
      <c r="H71" s="175">
        <f t="shared" si="7"/>
        <v>3.5398230088495575E-3</v>
      </c>
      <c r="I71" s="186"/>
    </row>
    <row r="72" spans="1:16" x14ac:dyDescent="0.25">
      <c r="A72" s="152" t="s">
        <v>261</v>
      </c>
      <c r="B72" s="173">
        <v>225200</v>
      </c>
      <c r="C72" s="173">
        <v>226900</v>
      </c>
      <c r="D72" s="173">
        <v>225300</v>
      </c>
      <c r="E72" s="176">
        <f t="shared" si="4"/>
        <v>-1700</v>
      </c>
      <c r="F72" s="174">
        <f t="shared" si="5"/>
        <v>-7.4922873512560601E-3</v>
      </c>
      <c r="G72" s="176">
        <f t="shared" si="6"/>
        <v>-100</v>
      </c>
      <c r="H72" s="175">
        <f t="shared" si="7"/>
        <v>-4.4385264092321349E-4</v>
      </c>
      <c r="I72" s="186"/>
    </row>
    <row r="73" spans="1:16" x14ac:dyDescent="0.25">
      <c r="A73" s="152" t="s">
        <v>262</v>
      </c>
      <c r="B73" s="173">
        <v>111000</v>
      </c>
      <c r="C73" s="173">
        <v>111600</v>
      </c>
      <c r="D73" s="173">
        <v>109900</v>
      </c>
      <c r="E73" s="176">
        <f t="shared" si="4"/>
        <v>-600</v>
      </c>
      <c r="F73" s="174">
        <f t="shared" si="5"/>
        <v>-5.3763440860215058E-3</v>
      </c>
      <c r="G73" s="176">
        <f t="shared" si="6"/>
        <v>1100</v>
      </c>
      <c r="H73" s="175">
        <f t="shared" si="7"/>
        <v>1.0009099181073703E-2</v>
      </c>
      <c r="I73" s="186"/>
      <c r="L73" s="130"/>
    </row>
    <row r="74" spans="1:16" x14ac:dyDescent="0.25">
      <c r="A74" s="152" t="s">
        <v>263</v>
      </c>
      <c r="B74" s="173">
        <v>114200</v>
      </c>
      <c r="C74" s="173">
        <v>115300</v>
      </c>
      <c r="D74" s="173">
        <v>115400</v>
      </c>
      <c r="E74" s="176">
        <f t="shared" si="4"/>
        <v>-1100</v>
      </c>
      <c r="F74" s="174">
        <f>(B74-C74)/C74</f>
        <v>-9.5403295750216832E-3</v>
      </c>
      <c r="G74" s="176">
        <f t="shared" si="6"/>
        <v>-1200</v>
      </c>
      <c r="H74" s="175">
        <f t="shared" si="7"/>
        <v>-1.0398613518197574E-2</v>
      </c>
      <c r="I74" s="186"/>
    </row>
    <row r="75" spans="1:16" x14ac:dyDescent="0.25">
      <c r="K75" s="220"/>
      <c r="P75" s="219"/>
    </row>
    <row r="76" spans="1:16" x14ac:dyDescent="0.25">
      <c r="A76" t="s">
        <v>64</v>
      </c>
    </row>
    <row r="77" spans="1:16" x14ac:dyDescent="0.25">
      <c r="A77" s="129"/>
    </row>
    <row r="79" spans="1:16" x14ac:dyDescent="0.25">
      <c r="A79" s="152"/>
    </row>
    <row r="80" spans="1:16" x14ac:dyDescent="0.25">
      <c r="A80" s="152"/>
    </row>
    <row r="81" spans="1:1" x14ac:dyDescent="0.25">
      <c r="A81" s="152"/>
    </row>
    <row r="82" spans="1:1" x14ac:dyDescent="0.25">
      <c r="A82" s="152"/>
    </row>
    <row r="83" spans="1:1" x14ac:dyDescent="0.25">
      <c r="A83" s="152"/>
    </row>
    <row r="84" spans="1:1" x14ac:dyDescent="0.25">
      <c r="A84" s="152" t="s">
        <v>200</v>
      </c>
    </row>
    <row r="85" spans="1:1" x14ac:dyDescent="0.25">
      <c r="A85" s="152" t="s">
        <v>206</v>
      </c>
    </row>
    <row r="86" spans="1:1" x14ac:dyDescent="0.25">
      <c r="A86" s="152" t="s">
        <v>215</v>
      </c>
    </row>
    <row r="87" spans="1:1" x14ac:dyDescent="0.25">
      <c r="A87" s="152" t="s">
        <v>216</v>
      </c>
    </row>
    <row r="88" spans="1:1" x14ac:dyDescent="0.25">
      <c r="A88" s="152" t="s">
        <v>219</v>
      </c>
    </row>
    <row r="89" spans="1:1" x14ac:dyDescent="0.25">
      <c r="A89" s="152" t="s">
        <v>224</v>
      </c>
    </row>
    <row r="90" spans="1:1" x14ac:dyDescent="0.25">
      <c r="A90" s="152" t="s">
        <v>225</v>
      </c>
    </row>
    <row r="91" spans="1:1" x14ac:dyDescent="0.25">
      <c r="A91" s="152" t="s">
        <v>228</v>
      </c>
    </row>
    <row r="92" spans="1:1" x14ac:dyDescent="0.25">
      <c r="A92" s="152" t="s">
        <v>229</v>
      </c>
    </row>
    <row r="93" spans="1:1" x14ac:dyDescent="0.25">
      <c r="A93" s="152" t="s">
        <v>233</v>
      </c>
    </row>
    <row r="94" spans="1:1" x14ac:dyDescent="0.25">
      <c r="A94" s="152" t="s">
        <v>272</v>
      </c>
    </row>
    <row r="95" spans="1:1" x14ac:dyDescent="0.25">
      <c r="A95" s="152" t="s">
        <v>241</v>
      </c>
    </row>
    <row r="96" spans="1:1" x14ac:dyDescent="0.25">
      <c r="A96" s="152" t="s">
        <v>247</v>
      </c>
    </row>
    <row r="97" spans="1:1" x14ac:dyDescent="0.25">
      <c r="A97" s="152" t="s">
        <v>250</v>
      </c>
    </row>
    <row r="98" spans="1:1" x14ac:dyDescent="0.25">
      <c r="A98" s="152" t="s">
        <v>252</v>
      </c>
    </row>
    <row r="99" spans="1:1" x14ac:dyDescent="0.25">
      <c r="A99" s="152" t="s">
        <v>253</v>
      </c>
    </row>
    <row r="100" spans="1:1" x14ac:dyDescent="0.25">
      <c r="A100" s="152" t="s">
        <v>256</v>
      </c>
    </row>
    <row r="101" spans="1:1" x14ac:dyDescent="0.25">
      <c r="A101" s="152" t="s">
        <v>257</v>
      </c>
    </row>
    <row r="102" spans="1:1" x14ac:dyDescent="0.25">
      <c r="A102" s="152" t="s">
        <v>258</v>
      </c>
    </row>
    <row r="103" spans="1:1" x14ac:dyDescent="0.25">
      <c r="A103" s="152" t="s">
        <v>261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Price, Leah M.</cp:lastModifiedBy>
  <cp:lastPrinted>2022-05-25T16:10:21Z</cp:lastPrinted>
  <dcterms:created xsi:type="dcterms:W3CDTF">2022-04-12T14:28:59Z</dcterms:created>
  <dcterms:modified xsi:type="dcterms:W3CDTF">2023-01-30T17:11:26Z</dcterms:modified>
</cp:coreProperties>
</file>