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2\September\"/>
    </mc:Choice>
  </mc:AlternateContent>
  <xr:revisionPtr revIDLastSave="0" documentId="13_ncr:1_{B1738F9A-907C-4799-B519-4FA2C55526DE}" xr6:coauthVersionLast="47" xr6:coauthVersionMax="47" xr10:uidLastSave="{00000000-0000-0000-0000-000000000000}"/>
  <bookViews>
    <workbookView xWindow="-28920" yWindow="-105" windowWidth="29040" windowHeight="15840" tabRatio="903" firstSheet="2" activeTab="8" xr2:uid="{00000000-000D-0000-FFFF-FFFF00000000}"/>
  </bookViews>
  <sheets>
    <sheet name="Statewide p10 &amp; p11" sheetId="7" r:id="rId1"/>
    <sheet name="Substate NSA p12" sheetId="8" r:id="rId2"/>
    <sheet name="MSA Partial NSA p13" sheetId="9" r:id="rId3"/>
    <sheet name="Unemp Rate SA p14" sheetId="11" r:id="rId4"/>
    <sheet name="LFPR SA p15" sheetId="12" r:id="rId5"/>
    <sheet name="p16" sheetId="25" r:id="rId6"/>
    <sheet name="p17" sheetId="2" r:id="rId7"/>
    <sheet name="p18" sheetId="3" r:id="rId8"/>
    <sheet name="p19" sheetId="24" r:id="rId9"/>
    <sheet name="MSA p20" sheetId="13" r:id="rId10"/>
    <sheet name="SC p21" sheetId="14" r:id="rId11"/>
    <sheet name="Charleston p22" sheetId="15" r:id="rId12"/>
    <sheet name="Columbia p23" sheetId="16" r:id="rId13"/>
    <sheet name="Greenville p24" sheetId="17" r:id="rId14"/>
    <sheet name="Myrtle Beach p25" sheetId="18" r:id="rId15"/>
    <sheet name="Spartanburg p26" sheetId="19" r:id="rId16"/>
    <sheet name="Florence HH Sumter p27" sheetId="20" r:id="rId17"/>
    <sheet name="p28" sheetId="21" r:id="rId18"/>
    <sheet name="p29" sheetId="22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4" i="24" l="1"/>
  <c r="E13" i="25" l="1"/>
  <c r="F13" i="25"/>
  <c r="F8" i="25"/>
  <c r="E11" i="2" l="1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E19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E24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E28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E34" i="2"/>
  <c r="F34" i="2"/>
  <c r="G34" i="2"/>
  <c r="H34" i="2"/>
  <c r="E35" i="2"/>
  <c r="F35" i="2"/>
  <c r="G35" i="2"/>
  <c r="H35" i="2"/>
  <c r="E36" i="2"/>
  <c r="F36" i="2"/>
  <c r="G36" i="2"/>
  <c r="H36" i="2"/>
  <c r="E37" i="2"/>
  <c r="F37" i="2"/>
  <c r="G37" i="2"/>
  <c r="H37" i="2"/>
  <c r="E38" i="2"/>
  <c r="F38" i="2"/>
  <c r="G38" i="2"/>
  <c r="H38" i="2"/>
  <c r="E39" i="2"/>
  <c r="F39" i="2"/>
  <c r="G39" i="2"/>
  <c r="H39" i="2"/>
  <c r="E40" i="2"/>
  <c r="F40" i="2"/>
  <c r="G40" i="2"/>
  <c r="H40" i="2"/>
  <c r="E41" i="2"/>
  <c r="F41" i="2"/>
  <c r="G41" i="2"/>
  <c r="H41" i="2"/>
  <c r="E42" i="2"/>
  <c r="F42" i="2"/>
  <c r="G42" i="2"/>
  <c r="H42" i="2"/>
  <c r="E43" i="2"/>
  <c r="F43" i="2"/>
  <c r="G43" i="2"/>
  <c r="H43" i="2"/>
  <c r="E44" i="2"/>
  <c r="F44" i="2"/>
  <c r="G44" i="2"/>
  <c r="H44" i="2"/>
  <c r="B10" i="8" l="1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B16" i="8" a="1"/>
  <c r="B16" i="8" s="1"/>
  <c r="B17" i="8" a="1"/>
  <c r="B17" i="8" s="1"/>
  <c r="B18" i="8" a="1"/>
  <c r="B18" i="8" s="1"/>
  <c r="B19" i="8" a="1"/>
  <c r="B19" i="8" s="1"/>
  <c r="B20" i="8" a="1"/>
  <c r="B20" i="8" s="1"/>
  <c r="B21" i="8" a="1"/>
  <c r="B21" i="8" s="1"/>
  <c r="B22" i="8" a="1"/>
  <c r="B22" i="8" s="1"/>
  <c r="B23" i="8" a="1"/>
  <c r="B23" i="8" s="1"/>
  <c r="B24" i="8" a="1"/>
  <c r="B24" i="8" s="1"/>
  <c r="B25" i="8" a="1"/>
  <c r="B25" i="8" s="1"/>
  <c r="B26" i="8" a="1"/>
  <c r="B26" i="8" s="1"/>
  <c r="B27" i="8" a="1"/>
  <c r="B27" i="8" s="1"/>
  <c r="B28" i="8" a="1"/>
  <c r="B28" i="8" s="1"/>
  <c r="B29" i="8" a="1"/>
  <c r="B29" i="8" s="1"/>
  <c r="B30" i="8" a="1"/>
  <c r="B30" i="8" s="1"/>
  <c r="B31" i="8" a="1"/>
  <c r="B31" i="8" s="1"/>
  <c r="B32" i="8" a="1"/>
  <c r="B32" i="8" s="1"/>
  <c r="B33" i="8" a="1"/>
  <c r="B33" i="8" s="1"/>
  <c r="B34" i="8" a="1"/>
  <c r="B34" i="8" s="1"/>
  <c r="B35" i="8" a="1"/>
  <c r="B35" i="8" s="1"/>
  <c r="B36" i="8" a="1"/>
  <c r="B36" i="8" s="1"/>
  <c r="B37" i="8" a="1"/>
  <c r="B37" i="8" s="1"/>
  <c r="B38" i="8" a="1"/>
  <c r="B38" i="8" s="1"/>
  <c r="B39" i="8" a="1"/>
  <c r="B39" i="8" s="1"/>
  <c r="B40" i="8" a="1"/>
  <c r="B40" i="8" s="1"/>
  <c r="B41" i="8" a="1"/>
  <c r="B41" i="8" s="1"/>
  <c r="B42" i="8" a="1"/>
  <c r="B42" i="8" s="1"/>
  <c r="B43" i="8" a="1"/>
  <c r="B43" i="8" s="1"/>
  <c r="B44" i="8" a="1"/>
  <c r="B44" i="8" s="1"/>
  <c r="B45" i="8" a="1"/>
  <c r="B45" i="8" s="1"/>
  <c r="B46" i="8" a="1"/>
  <c r="B46" i="8" s="1"/>
  <c r="B47" i="8" a="1"/>
  <c r="B47" i="8" s="1"/>
  <c r="B48" i="8" a="1"/>
  <c r="B48" i="8" s="1"/>
  <c r="B49" i="8" a="1"/>
  <c r="B49" i="8" s="1"/>
  <c r="B50" i="8" a="1"/>
  <c r="B50" i="8" s="1"/>
  <c r="B51" i="8" a="1"/>
  <c r="B51" i="8" s="1"/>
  <c r="B52" i="8" a="1"/>
  <c r="B52" i="8" s="1"/>
  <c r="B53" i="8" a="1"/>
  <c r="B53" i="8" s="1"/>
  <c r="B54" i="8" a="1"/>
  <c r="B54" i="8" s="1"/>
  <c r="B9" i="8" a="1"/>
  <c r="B9" i="8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7" i="9" a="1"/>
  <c r="B1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3" i="9" a="1"/>
  <c r="B33" i="9" s="1"/>
  <c r="B34" i="9" a="1"/>
  <c r="B34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 s="1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27" i="9" a="1"/>
  <c r="B27" i="9" s="1"/>
  <c r="B18" i="9" a="1"/>
  <c r="B18" i="9" s="1"/>
  <c r="G49" i="24" l="1"/>
  <c r="G55" i="24"/>
  <c r="G60" i="24"/>
  <c r="G46" i="24"/>
  <c r="G34" i="24"/>
  <c r="G42" i="24"/>
  <c r="G50" i="24"/>
  <c r="G32" i="24"/>
  <c r="G63" i="24"/>
  <c r="G35" i="24"/>
  <c r="G33" i="24"/>
  <c r="G56" i="24"/>
  <c r="G28" i="24"/>
  <c r="G29" i="24"/>
  <c r="G31" i="24"/>
  <c r="G57" i="24"/>
  <c r="G23" i="24"/>
  <c r="G51" i="24"/>
  <c r="G22" i="24"/>
  <c r="G38" i="24"/>
  <c r="G37" i="24"/>
  <c r="G19" i="24"/>
  <c r="G20" i="24"/>
  <c r="G61" i="24"/>
  <c r="G48" i="24"/>
  <c r="G59" i="24"/>
  <c r="G14" i="24"/>
  <c r="G18" i="24"/>
  <c r="G53" i="24"/>
  <c r="G41" i="24"/>
  <c r="G54" i="24"/>
  <c r="G15" i="24"/>
  <c r="G73" i="24"/>
  <c r="G74" i="24"/>
  <c r="G47" i="24"/>
  <c r="G21" i="24"/>
  <c r="G66" i="24"/>
  <c r="G45" i="24"/>
  <c r="G43" i="24"/>
  <c r="G65" i="24"/>
  <c r="G30" i="24"/>
  <c r="G16" i="24"/>
  <c r="G70" i="24"/>
  <c r="G71" i="24"/>
  <c r="G36" i="24"/>
  <c r="G27" i="24"/>
  <c r="G13" i="24"/>
  <c r="G52" i="24"/>
  <c r="G68" i="24"/>
  <c r="G40" i="24"/>
  <c r="G39" i="24"/>
  <c r="G58" i="24"/>
  <c r="G72" i="24"/>
  <c r="G17" i="24"/>
  <c r="G12" i="24"/>
  <c r="G64" i="24"/>
  <c r="G44" i="24"/>
  <c r="G69" i="24"/>
  <c r="G26" i="24"/>
  <c r="G67" i="24"/>
  <c r="G11" i="24"/>
  <c r="G25" i="24"/>
  <c r="G10" i="24"/>
  <c r="G24" i="24"/>
  <c r="G9" i="24"/>
  <c r="G8" i="24"/>
  <c r="G62" i="24"/>
  <c r="E49" i="24"/>
  <c r="E55" i="24"/>
  <c r="E60" i="24"/>
  <c r="E46" i="24"/>
  <c r="E34" i="24"/>
  <c r="E42" i="24"/>
  <c r="E50" i="24"/>
  <c r="E32" i="24"/>
  <c r="E63" i="24"/>
  <c r="E35" i="24"/>
  <c r="E33" i="24"/>
  <c r="E56" i="24"/>
  <c r="E28" i="24"/>
  <c r="E29" i="24"/>
  <c r="E31" i="24"/>
  <c r="E57" i="24"/>
  <c r="E23" i="24"/>
  <c r="E51" i="24"/>
  <c r="E22" i="24"/>
  <c r="E38" i="24"/>
  <c r="E37" i="24"/>
  <c r="E19" i="24"/>
  <c r="E20" i="24"/>
  <c r="E61" i="24"/>
  <c r="E48" i="24"/>
  <c r="E59" i="24"/>
  <c r="E14" i="24"/>
  <c r="E18" i="24"/>
  <c r="E53" i="24"/>
  <c r="E41" i="24"/>
  <c r="E54" i="24"/>
  <c r="E15" i="24"/>
  <c r="E73" i="24"/>
  <c r="E74" i="24"/>
  <c r="E47" i="24"/>
  <c r="E21" i="24"/>
  <c r="E66" i="24"/>
  <c r="E45" i="24"/>
  <c r="E43" i="24"/>
  <c r="E65" i="24"/>
  <c r="E30" i="24"/>
  <c r="E16" i="24"/>
  <c r="E70" i="24"/>
  <c r="E71" i="24"/>
  <c r="E36" i="24"/>
  <c r="E27" i="24"/>
  <c r="E13" i="24"/>
  <c r="E52" i="24"/>
  <c r="E68" i="24"/>
  <c r="E40" i="24"/>
  <c r="E39" i="24"/>
  <c r="E58" i="24"/>
  <c r="E72" i="24"/>
  <c r="E17" i="24"/>
  <c r="E12" i="24"/>
  <c r="E64" i="24"/>
  <c r="E44" i="24"/>
  <c r="E69" i="24"/>
  <c r="E26" i="24"/>
  <c r="E67" i="24"/>
  <c r="E11" i="24"/>
  <c r="E25" i="24"/>
  <c r="E10" i="24"/>
  <c r="E24" i="24"/>
  <c r="E9" i="24"/>
  <c r="E8" i="24"/>
  <c r="E62" i="24"/>
  <c r="F62" i="24"/>
  <c r="H62" i="24"/>
  <c r="F49" i="24"/>
  <c r="H49" i="24"/>
  <c r="F55" i="24"/>
  <c r="H55" i="24"/>
  <c r="F60" i="24"/>
  <c r="H60" i="24"/>
  <c r="F46" i="24"/>
  <c r="H46" i="24"/>
  <c r="F34" i="24"/>
  <c r="H34" i="24"/>
  <c r="F42" i="24"/>
  <c r="H42" i="24"/>
  <c r="F50" i="24"/>
  <c r="H50" i="24"/>
  <c r="F32" i="24"/>
  <c r="H32" i="24"/>
  <c r="F63" i="24"/>
  <c r="H63" i="24"/>
  <c r="F35" i="24"/>
  <c r="H35" i="24"/>
  <c r="F33" i="24"/>
  <c r="H33" i="24"/>
  <c r="F56" i="24"/>
  <c r="H56" i="24"/>
  <c r="F28" i="24"/>
  <c r="H28" i="24"/>
  <c r="F29" i="24"/>
  <c r="H29" i="24"/>
  <c r="F31" i="24"/>
  <c r="H31" i="24"/>
  <c r="F57" i="24"/>
  <c r="H57" i="24"/>
  <c r="F23" i="24"/>
  <c r="H23" i="24"/>
  <c r="F51" i="24"/>
  <c r="H51" i="24"/>
  <c r="F22" i="24"/>
  <c r="H22" i="24"/>
  <c r="F38" i="24"/>
  <c r="H38" i="24"/>
  <c r="F37" i="24"/>
  <c r="H37" i="24"/>
  <c r="H8" i="24" l="1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4" i="24"/>
  <c r="H25" i="24"/>
  <c r="H26" i="24"/>
  <c r="H27" i="24"/>
  <c r="H30" i="24"/>
  <c r="H36" i="24"/>
  <c r="H39" i="24"/>
  <c r="H40" i="24"/>
  <c r="H41" i="24"/>
  <c r="H43" i="24"/>
  <c r="H44" i="24"/>
  <c r="H45" i="24"/>
  <c r="H47" i="24"/>
  <c r="H48" i="24"/>
  <c r="H52" i="24"/>
  <c r="H53" i="24"/>
  <c r="H54" i="24"/>
  <c r="H58" i="24"/>
  <c r="H59" i="24"/>
  <c r="H61" i="24"/>
  <c r="H64" i="24"/>
  <c r="H65" i="24"/>
  <c r="H66" i="24"/>
  <c r="H67" i="24"/>
  <c r="H68" i="24"/>
  <c r="H69" i="24"/>
  <c r="H70" i="24"/>
  <c r="H71" i="24"/>
  <c r="H72" i="24"/>
  <c r="H73" i="24"/>
  <c r="H74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4" i="24"/>
  <c r="F25" i="24"/>
  <c r="F26" i="24"/>
  <c r="F27" i="24"/>
  <c r="F30" i="24"/>
  <c r="F36" i="24"/>
  <c r="F39" i="24"/>
  <c r="F40" i="24"/>
  <c r="F41" i="24"/>
  <c r="F43" i="24"/>
  <c r="F44" i="24"/>
  <c r="F45" i="24"/>
  <c r="F47" i="24"/>
  <c r="F48" i="24"/>
  <c r="F52" i="24"/>
  <c r="F53" i="24"/>
  <c r="F54" i="24"/>
  <c r="F58" i="24"/>
  <c r="F59" i="24"/>
  <c r="F61" i="24"/>
  <c r="F64" i="24"/>
  <c r="F65" i="24"/>
  <c r="F66" i="24"/>
  <c r="F67" i="24"/>
  <c r="F68" i="24"/>
  <c r="F69" i="24"/>
  <c r="F70" i="24"/>
  <c r="F71" i="24"/>
  <c r="F72" i="24"/>
  <c r="F73" i="24"/>
  <c r="F8" i="24"/>
  <c r="H6" i="25" l="1"/>
  <c r="H7" i="25"/>
  <c r="H8" i="25"/>
  <c r="H9" i="25"/>
  <c r="H10" i="25"/>
  <c r="H11" i="25"/>
  <c r="H12" i="25"/>
  <c r="H13" i="25"/>
  <c r="H5" i="25"/>
  <c r="F6" i="25"/>
  <c r="F7" i="25"/>
  <c r="F9" i="25"/>
  <c r="F10" i="25"/>
  <c r="F11" i="25"/>
  <c r="F12" i="25"/>
  <c r="F5" i="25"/>
  <c r="G6" i="25"/>
  <c r="G7" i="25"/>
  <c r="G8" i="25"/>
  <c r="G9" i="25"/>
  <c r="G10" i="25"/>
  <c r="G11" i="25"/>
  <c r="G12" i="25"/>
  <c r="G13" i="25"/>
  <c r="G5" i="25"/>
  <c r="E6" i="25"/>
  <c r="E7" i="25"/>
  <c r="E8" i="25"/>
  <c r="E9" i="25"/>
  <c r="E10" i="25"/>
  <c r="E11" i="25"/>
  <c r="E12" i="25"/>
  <c r="E5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<sst xmlns="http://schemas.openxmlformats.org/spreadsheetml/2006/main" count="900" uniqueCount="310">
  <si>
    <t>YEAR</t>
  </si>
  <si>
    <t>MONTH</t>
  </si>
  <si>
    <t>AREA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</si>
  <si>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</si>
  <si>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</si>
  <si>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</si>
  <si>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</si>
  <si>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</si>
  <si>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</si>
  <si>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</si>
  <si>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Total Private</t>
  </si>
  <si>
    <t>Goods Producing</t>
  </si>
  <si>
    <t>Private Service Providing</t>
  </si>
  <si>
    <t>Construction</t>
  </si>
  <si>
    <t>Manufacturing</t>
  </si>
  <si>
    <t>Trade, Transportation, and Utilities</t>
  </si>
  <si>
    <t>Financial Activities</t>
  </si>
  <si>
    <t>Professional and Business Services</t>
  </si>
  <si>
    <t>Education and Health Services</t>
  </si>
  <si>
    <t>Leisure and Hospitality</t>
  </si>
  <si>
    <t>Other Services</t>
  </si>
  <si>
    <t>SEASONALLY ADJUSTED NONFARM WAGE AND SALARY EMPLOYMENT</t>
  </si>
  <si>
    <t>IN SOUTH CAROLINA</t>
  </si>
  <si>
    <t>NET CHANGE FROM:</t>
  </si>
  <si>
    <t>CURRENT</t>
  </si>
  <si>
    <t>PREVIOUS</t>
  </si>
  <si>
    <t>PREV</t>
  </si>
  <si>
    <t>AGO</t>
  </si>
  <si>
    <t xml:space="preserve"> </t>
  </si>
  <si>
    <t>Total Nonfarm</t>
  </si>
  <si>
    <t>Service-Providing</t>
  </si>
  <si>
    <t>Government</t>
  </si>
  <si>
    <t>Federal Government</t>
  </si>
  <si>
    <t>State Government</t>
  </si>
  <si>
    <t>Local Government</t>
  </si>
  <si>
    <t>Statewide</t>
  </si>
  <si>
    <t>Columbia MSA</t>
  </si>
  <si>
    <t>Florence MSA</t>
  </si>
  <si>
    <t>Spartanburg MSA</t>
  </si>
  <si>
    <t>Sumter MSA</t>
  </si>
  <si>
    <t>Nonfarm Payroll by Metropolitan Statistical Area</t>
  </si>
  <si>
    <t>PERCENT</t>
  </si>
  <si>
    <t>CHANGE</t>
  </si>
  <si>
    <t>Charleston</t>
  </si>
  <si>
    <t>Columbia</t>
  </si>
  <si>
    <t>Florence</t>
  </si>
  <si>
    <t>Greenville</t>
  </si>
  <si>
    <t>Hilton Head-Bluffton-Beaufort</t>
  </si>
  <si>
    <t>Myrtle Beach</t>
  </si>
  <si>
    <t>Spartanburg</t>
  </si>
  <si>
    <t>Sumter</t>
  </si>
  <si>
    <t>Note: Need Map Graph will be provided by Comunications</t>
  </si>
  <si>
    <t>(not seasonally adjusted, in thousands)</t>
  </si>
  <si>
    <t>Nonfarm Payroll by Economic Sector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</si>
  <si>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</si>
  <si>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</si>
  <si>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</si>
  <si>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</si>
  <si>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</si>
  <si>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</si>
  <si>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</si>
  <si>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Labor force</t>
  </si>
  <si>
    <t>level</t>
  </si>
  <si>
    <t>rate</t>
  </si>
  <si>
    <t>Current month's estimates are preliminary. All data are subject to revision.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</si>
  <si>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</si>
  <si>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</si>
  <si>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</si>
  <si>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</si>
  <si>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</si>
  <si>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</si>
  <si>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FORCE</t>
  </si>
  <si>
    <t>MENT</t>
  </si>
  <si>
    <t>LEVEL</t>
  </si>
  <si>
    <t>RATE (%)</t>
  </si>
  <si>
    <t>Marlboro County</t>
  </si>
  <si>
    <t>Allendale County</t>
  </si>
  <si>
    <t>Bamberg County</t>
  </si>
  <si>
    <t>Orangeburg County</t>
  </si>
  <si>
    <t>↓</t>
  </si>
  <si>
    <t>Marion County</t>
  </si>
  <si>
    <t>Barnwell County</t>
  </si>
  <si>
    <t>Fairfield County</t>
  </si>
  <si>
    <t>Union County</t>
  </si>
  <si>
    <t>Williamsburg County</t>
  </si>
  <si>
    <t>Dillon County</t>
  </si>
  <si>
    <t>Chester County</t>
  </si>
  <si>
    <t>Horry County</t>
  </si>
  <si>
    <t>Lee County</t>
  </si>
  <si>
    <t>Clarendon County</t>
  </si>
  <si>
    <t>Georgetown County</t>
  </si>
  <si>
    <t>Cherokee County</t>
  </si>
  <si>
    <t>Lancaster County</t>
  </si>
  <si>
    <t>McCormick County</t>
  </si>
  <si>
    <t>Abbeville County</t>
  </si>
  <si>
    <t>Chesterfield County</t>
  </si>
  <si>
    <t>Sumter County</t>
  </si>
  <si>
    <t>Calhoun County</t>
  </si>
  <si>
    <t>Colleton County</t>
  </si>
  <si>
    <t>Darlington County</t>
  </si>
  <si>
    <t>Greenwood County</t>
  </si>
  <si>
    <t>Laurens County</t>
  </si>
  <si>
    <t>Florence County</t>
  </si>
  <si>
    <t>Oconee County</t>
  </si>
  <si>
    <t>Beaufort County</t>
  </si>
  <si>
    <t>Richland County</t>
  </si>
  <si>
    <t>York County</t>
  </si>
  <si>
    <t>Kershaw County</t>
  </si>
  <si>
    <t>Spartanburg County</t>
  </si>
  <si>
    <t>Aiken County</t>
  </si>
  <si>
    <t>Edgefield County</t>
  </si>
  <si>
    <t>Anderson County</t>
  </si>
  <si>
    <t>Berkeley County</t>
  </si>
  <si>
    <t>Jasper County</t>
  </si>
  <si>
    <t>Pickens County</t>
  </si>
  <si>
    <t>Charleston County</t>
  </si>
  <si>
    <t>Dorchester County</t>
  </si>
  <si>
    <t>Greenville County</t>
  </si>
  <si>
    <t>Hampton County</t>
  </si>
  <si>
    <t>Newberry County</t>
  </si>
  <si>
    <t>Saluda County</t>
  </si>
  <si>
    <t>Lexington County</t>
  </si>
  <si>
    <t>LOCAL AREA UNEMPLOYMENT ESTIMATES BY MSA</t>
  </si>
  <si>
    <t>Metropolitan Statistical Area</t>
  </si>
  <si>
    <t>Charleston-North Charleston</t>
  </si>
  <si>
    <t>Greenville -Anderson-Mauldin</t>
  </si>
  <si>
    <t>Hilton Head Island-Bluffton-Beaufort</t>
  </si>
  <si>
    <t>Myrtle Beach-Conway-North Myrtle Beach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</si>
  <si>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</si>
  <si>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</si>
  <si>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</si>
  <si>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</si>
  <si>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</si>
  <si>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</si>
  <si>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</si>
  <si>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Conway</t>
  </si>
  <si>
    <t>Goose Creek</t>
  </si>
  <si>
    <t>Greer</t>
  </si>
  <si>
    <t>Hanahan</t>
  </si>
  <si>
    <t>Hilton Head Island</t>
  </si>
  <si>
    <t>Mauldin</t>
  </si>
  <si>
    <t>Mount Pleasant</t>
  </si>
  <si>
    <t>North Charleston</t>
  </si>
  <si>
    <t>Rock Hill</t>
  </si>
  <si>
    <t>Summerville</t>
  </si>
  <si>
    <t xml:space="preserve">  </t>
  </si>
  <si>
    <t>Local Area Unemployment Statistics</t>
  </si>
  <si>
    <t>Original Data Value</t>
  </si>
  <si>
    <t>Seasonally Adjusted</t>
  </si>
  <si>
    <t>Year</t>
  </si>
  <si>
    <t>Period</t>
  </si>
  <si>
    <t>labor force participation rate</t>
  </si>
  <si>
    <t>labor force</t>
  </si>
  <si>
    <t>employment</t>
  </si>
  <si>
    <t>unemployment</t>
  </si>
  <si>
    <t>unemployment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</si>
  <si>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</si>
  <si>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</si>
  <si>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</si>
  <si>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</si>
  <si>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</si>
  <si>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</si>
  <si>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</si>
  <si>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</si>
  <si>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</si>
  <si>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</si>
  <si>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</si>
  <si>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</si>
  <si>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 Current Employment Statistics Nonfarm Payroll, 1939-2021</t>
  </si>
  <si>
    <t>Annual Current Employment Statistics Wage Data, 2007-2021</t>
  </si>
  <si>
    <t>Average Weekly Earnings</t>
  </si>
  <si>
    <t>Average Weekly Hours</t>
  </si>
  <si>
    <t>Average Hourly Earnings</t>
  </si>
  <si>
    <t>Annual Local Area Unemployment Statistics Data, 1976-2021</t>
  </si>
  <si>
    <t>civilian noninstitutional population</t>
  </si>
  <si>
    <t>labor force participation rate (percent)</t>
  </si>
  <si>
    <t>employment-population ratio (percent)</t>
  </si>
  <si>
    <t>unemployment rate (percent)</t>
  </si>
  <si>
    <t>Total Private CES Table of NSA Average Weekly Earnings by MSA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</si>
  <si>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</si>
  <si>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</si>
  <si>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</si>
  <si>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</si>
  <si>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</si>
  <si>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</si>
  <si>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</si>
  <si>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</si>
  <si>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</si>
  <si>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</si>
  <si>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</si>
  <si>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CES Table of NSA Average Weekly Hours by Industry</t>
  </si>
  <si>
    <t>CES Table of NSA Average Hourly Earnings by Industry</t>
  </si>
  <si>
    <t>Charleston-North Charleston MSA</t>
  </si>
  <si>
    <t>Greenville-Anderson-Mauldin MSA</t>
  </si>
  <si>
    <t>Myrtle Beach-Conway-North Myrtle Beach MSA</t>
  </si>
  <si>
    <t>Hilton Head Island-Bluffton MSA</t>
  </si>
  <si>
    <t>jjj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</si>
  <si>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</si>
  <si>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</si>
  <si>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</si>
  <si>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</si>
  <si>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</si>
  <si>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</si>
  <si>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</si>
  <si>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</si>
  <si>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</si>
  <si>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</si>
  <si>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</si>
  <si>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</si>
  <si>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</si>
  <si>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</si>
  <si>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</si>
  <si>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</si>
  <si>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</si>
  <si>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</si>
  <si>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</si>
  <si>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</si>
  <si>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</si>
  <si>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</si>
  <si>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</si>
  <si>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</si>
  <si>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</si>
  <si>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</si>
  <si>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</si>
  <si>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</si>
  <si>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</si>
  <si>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</si>
  <si>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</si>
  <si>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</si>
  <si>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</si>
  <si>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</si>
  <si>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</si>
  <si>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</si>
  <si>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</si>
  <si>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</si>
  <si>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</si>
  <si>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</si>
  <si>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</si>
  <si>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</si>
  <si>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</si>
  <si>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</si>
  <si>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</si>
  <si>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</si>
  <si>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</si>
  <si>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</si>
  <si>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</si>
  <si>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</si>
  <si>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</si>
  <si>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</si>
  <si>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</si>
  <si>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</si>
  <si>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</si>
  <si>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</si>
  <si>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</si>
  <si>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</si>
  <si>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</si>
  <si>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</si>
  <si>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</si>
  <si>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</si>
  <si>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</si>
  <si>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</si>
  <si>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</si>
  <si>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</si>
  <si>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</si>
  <si>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>NON-SEASONALLY ADJUSTED NONFARM WAGE AND SALARY EMPLOYMENT</t>
  </si>
  <si>
    <t>(seasonally adjusted)</t>
  </si>
  <si>
    <t>Note: Map Graph will be provided by Comunications</t>
  </si>
  <si>
    <t>Monthly Unemployment Since January 2020</t>
  </si>
  <si>
    <t>Current month's estimates are preliminary. All data are subject to revision. Population data are not seasonally adjusted.</t>
  </si>
  <si>
    <t>(SEASONALLY ADJUSTED)</t>
  </si>
  <si>
    <t xml:space="preserve">   </t>
  </si>
  <si>
    <t xml:space="preserve">         </t>
  </si>
  <si>
    <t xml:space="preserve"> Administrative and Support and Waste Management and Remediation Services</t>
  </si>
  <si>
    <t xml:space="preserve">          Credit Intermediation and Related Activities including Monetary Authorities - Central Bank</t>
  </si>
  <si>
    <t xml:space="preserve">    Finance and Insurance</t>
  </si>
  <si>
    <t>Educational Services</t>
  </si>
  <si>
    <t>Health Care Services</t>
  </si>
  <si>
    <t>June</t>
  </si>
  <si>
    <t>↑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</si>
  <si>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</si>
  <si>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</si>
  <si>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</si>
  <si>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</si>
  <si>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</si>
  <si>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</si>
  <si>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</si>
  <si>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</si>
  <si>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</si>
  <si>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</si>
  <si>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</si>
  <si>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</si>
  <si>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</si>
  <si>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</si>
  <si>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</si>
  <si>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</si>
  <si>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</si>
  <si>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</si>
  <si>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</si>
  <si>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</si>
  <si>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</si>
  <si>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 xml:space="preserve">  Leisure and Hospitality</t>
  </si>
  <si>
    <t xml:space="preserve">    Arts, Entertainment, and Recreation</t>
  </si>
  <si>
    <t xml:space="preserve">    Accommodation and Food Services</t>
  </si>
  <si>
    <t xml:space="preserve"> Government</t>
  </si>
  <si>
    <t>July</t>
  </si>
  <si>
    <t>INDUSTRY TITLE</t>
  </si>
  <si>
    <t>August</t>
  </si>
  <si>
    <t>September 2022</t>
  </si>
  <si>
    <t>September 2022 (not seasonally adjusted)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</si>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</sst>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mmmm\ yyyy"/>
    <numFmt numFmtId="167" formatCode="_(* #,##0_);_(* \(#,##0\);_(* &quot;-&quot;??_);_(@_)"/>
    <numFmt numFmtId="168" formatCode="&quot;$&quot;#,##0.00"/>
    <numFmt numFmtId="169" formatCode="_(* #,##0.0_);_(* \(#,##0.0\);_(* &quot;-&quot;??_);_(@_)"/>
    <numFmt numFmtId="170" formatCode="###,###,##0"/>
    <numFmt numFmtId="171" formatCode="#0.0"/>
    <numFmt numFmtId="172" formatCode="\+#,#00;\-#,#00"/>
    <numFmt numFmtId="173" formatCode="\+0.0%;\-0.0%;0%"/>
    <numFmt numFmtId="174" formatCode="\+0.00%;\-0.00%;0%"/>
    <numFmt numFmtId="175" formatCode="\+&quot;$&quot;#,##0.00;\-&quot;$&quot;#,##0.00"/>
    <numFmt numFmtId="176" formatCode="\+#,##0.0;\-#,##0.0"/>
    <numFmt numFmtId="177" formatCode="\+#,#00;\-#,#00;0"/>
    <numFmt numFmtId="178" formatCode="\+0.0%;\-0.0%"/>
    <numFmt numFmtId="179" formatCode="\-0.00%;\ \+0.00%;\ 0"/>
    <numFmt numFmtId="180" formatCode="\+0;\-0;0"/>
    <numFmt numFmtId="181" formatCode="\+#,##0;\-#,##0"/>
    <numFmt numFmtId="182" formatCode="\+0.0;\-0.0"/>
    <numFmt numFmtId="183" formatCode="0.0%"/>
    <numFmt numFmtId="184" formatCode="\+&quot;$&quot;0.00;\-&quot;$&quot;0.00"/>
    <numFmt numFmtId="185" formatCode="\+0.0;\-0.0;0"/>
    <numFmt numFmtId="186" formatCode="0.00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23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9" fontId="1" fillId="0" borderId="0" applyFont="0" applyFill="0" applyBorder="0" applyAlignment="0" applyProtection="0"/>
  </cellStyleXfs>
  <cellXfs count="270">
    <xf numFmtId="0" fontId="0" fillId="0" borderId="0" xfId="0"/>
    <xf numFmtId="0" fontId="18" fillId="0" borderId="0" xfId="42"/>
    <xf numFmtId="0" fontId="19" fillId="0" borderId="0" xfId="42" applyFont="1"/>
    <xf numFmtId="164" fontId="19" fillId="0" borderId="0" xfId="42" applyNumberFormat="1" applyFont="1"/>
    <xf numFmtId="0" fontId="20" fillId="0" borderId="0" xfId="42" applyFont="1"/>
    <xf numFmtId="164" fontId="20" fillId="0" borderId="0" xfId="42" applyNumberFormat="1" applyFont="1"/>
    <xf numFmtId="164" fontId="20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0" fontId="21" fillId="0" borderId="0" xfId="42" applyFont="1"/>
    <xf numFmtId="164" fontId="21" fillId="0" borderId="0" xfId="42" applyNumberFormat="1" applyFont="1"/>
    <xf numFmtId="0" fontId="22" fillId="0" borderId="0" xfId="43" applyFont="1"/>
    <xf numFmtId="0" fontId="23" fillId="0" borderId="0" xfId="44"/>
    <xf numFmtId="164" fontId="23" fillId="0" borderId="0" xfId="44" applyNumberFormat="1"/>
    <xf numFmtId="0" fontId="1" fillId="0" borderId="0" xfId="45"/>
    <xf numFmtId="164" fontId="18" fillId="0" borderId="0" xfId="42" applyNumberFormat="1"/>
    <xf numFmtId="0" fontId="22" fillId="0" borderId="0" xfId="43" applyFont="1" applyAlignment="1">
      <alignment horizontal="left" indent="1"/>
    </xf>
    <xf numFmtId="0" fontId="20" fillId="0" borderId="0" xfId="44" applyFont="1"/>
    <xf numFmtId="3" fontId="0" fillId="0" borderId="0" xfId="0" applyNumberFormat="1"/>
    <xf numFmtId="17" fontId="0" fillId="0" borderId="0" xfId="0" quotePrefix="1" applyNumberFormat="1"/>
    <xf numFmtId="0" fontId="0" fillId="0" borderId="0" xfId="0" applyAlignment="1">
      <alignment horizontal="center"/>
    </xf>
    <xf numFmtId="0" fontId="16" fillId="0" borderId="0" xfId="0" applyFont="1"/>
    <xf numFmtId="0" fontId="24" fillId="0" borderId="0" xfId="0" applyFont="1" applyAlignment="1">
      <alignment horizontal="center"/>
    </xf>
    <xf numFmtId="0" fontId="21" fillId="0" borderId="17" xfId="0" applyFont="1" applyBorder="1" applyAlignment="1">
      <alignment horizontal="centerContinuous" vertical="center"/>
    </xf>
    <xf numFmtId="0" fontId="21" fillId="0" borderId="11" xfId="0" applyFont="1" applyBorder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68" fontId="21" fillId="0" borderId="0" xfId="0" applyNumberFormat="1" applyFont="1" applyAlignment="1">
      <alignment horizontal="centerContinuous" vertical="center"/>
    </xf>
    <xf numFmtId="0" fontId="21" fillId="0" borderId="13" xfId="0" applyFont="1" applyBorder="1" applyAlignment="1">
      <alignment horizontal="centerContinuous"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indent="1"/>
    </xf>
    <xf numFmtId="0" fontId="19" fillId="0" borderId="0" xfId="0" applyFont="1" applyAlignment="1">
      <alignment horizontal="center"/>
    </xf>
    <xf numFmtId="0" fontId="24" fillId="0" borderId="0" xfId="0" applyFont="1"/>
    <xf numFmtId="169" fontId="19" fillId="0" borderId="0" xfId="47" applyNumberFormat="1" applyFont="1" applyBorder="1" applyAlignment="1">
      <alignment horizontal="center"/>
    </xf>
    <xf numFmtId="167" fontId="19" fillId="0" borderId="0" xfId="47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69" fontId="26" fillId="0" borderId="0" xfId="47" applyNumberFormat="1" applyFont="1" applyBorder="1" applyAlignment="1">
      <alignment horizontal="center"/>
    </xf>
    <xf numFmtId="167" fontId="26" fillId="0" borderId="0" xfId="47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7" xfId="0" applyFont="1" applyBorder="1" applyAlignment="1">
      <alignment horizontal="center"/>
    </xf>
    <xf numFmtId="0" fontId="24" fillId="0" borderId="17" xfId="0" applyFont="1" applyBorder="1"/>
    <xf numFmtId="167" fontId="27" fillId="0" borderId="10" xfId="47" applyNumberFormat="1" applyFont="1" applyBorder="1" applyAlignment="1">
      <alignment horizontal="center"/>
    </xf>
    <xf numFmtId="167" fontId="27" fillId="0" borderId="17" xfId="47" applyNumberFormat="1" applyFont="1" applyBorder="1" applyAlignment="1">
      <alignment horizontal="center"/>
    </xf>
    <xf numFmtId="0" fontId="27" fillId="0" borderId="16" xfId="0" applyFont="1" applyBorder="1" applyAlignment="1">
      <alignment horizontal="left"/>
    </xf>
    <xf numFmtId="0" fontId="24" fillId="0" borderId="16" xfId="0" applyFont="1" applyBorder="1"/>
    <xf numFmtId="0" fontId="27" fillId="0" borderId="16" xfId="0" applyFont="1" applyBorder="1" applyAlignment="1">
      <alignment horizontal="center"/>
    </xf>
    <xf numFmtId="169" fontId="27" fillId="0" borderId="16" xfId="47" applyNumberFormat="1" applyFont="1" applyBorder="1" applyAlignment="1">
      <alignment horizontal="center"/>
    </xf>
    <xf numFmtId="167" fontId="27" fillId="0" borderId="14" xfId="47" applyNumberFormat="1" applyFont="1" applyBorder="1" applyAlignment="1">
      <alignment horizontal="center"/>
    </xf>
    <xf numFmtId="167" fontId="27" fillId="0" borderId="16" xfId="47" applyNumberFormat="1" applyFont="1" applyBorder="1" applyAlignment="1">
      <alignment horizontal="center"/>
    </xf>
    <xf numFmtId="169" fontId="27" fillId="0" borderId="15" xfId="47" applyNumberFormat="1" applyFont="1" applyBorder="1" applyAlignment="1">
      <alignment horizontal="center"/>
    </xf>
    <xf numFmtId="167" fontId="0" fillId="0" borderId="0" xfId="47" applyNumberFormat="1" applyFont="1" applyBorder="1"/>
    <xf numFmtId="169" fontId="0" fillId="0" borderId="0" xfId="47" applyNumberFormat="1" applyFont="1" applyBorder="1" applyAlignment="1"/>
    <xf numFmtId="0" fontId="25" fillId="0" borderId="16" xfId="0" applyFont="1" applyBorder="1" applyAlignment="1">
      <alignment vertical="center"/>
    </xf>
    <xf numFmtId="169" fontId="0" fillId="0" borderId="0" xfId="47" applyNumberFormat="1" applyFont="1" applyAlignment="1">
      <alignment horizontal="center"/>
    </xf>
    <xf numFmtId="167" fontId="0" fillId="0" borderId="0" xfId="47" applyNumberFormat="1" applyFont="1"/>
    <xf numFmtId="0" fontId="25" fillId="0" borderId="0" xfId="0" applyFont="1" applyBorder="1" applyAlignment="1">
      <alignment vertical="center"/>
    </xf>
    <xf numFmtId="170" fontId="32" fillId="0" borderId="0" xfId="0" applyNumberFormat="1" applyFont="1" applyAlignment="1">
      <alignment horizontal="right"/>
    </xf>
    <xf numFmtId="171" fontId="32" fillId="0" borderId="0" xfId="0" applyNumberFormat="1" applyFont="1" applyAlignment="1">
      <alignment horizontal="right"/>
    </xf>
    <xf numFmtId="170" fontId="32" fillId="0" borderId="17" xfId="0" applyNumberFormat="1" applyFont="1" applyBorder="1" applyAlignment="1">
      <alignment horizontal="right"/>
    </xf>
    <xf numFmtId="0" fontId="0" fillId="0" borderId="17" xfId="0" applyBorder="1"/>
    <xf numFmtId="167" fontId="0" fillId="0" borderId="17" xfId="47" applyNumberFormat="1" applyFont="1" applyBorder="1"/>
    <xf numFmtId="169" fontId="0" fillId="0" borderId="11" xfId="47" applyNumberFormat="1" applyFont="1" applyBorder="1" applyAlignment="1"/>
    <xf numFmtId="171" fontId="32" fillId="0" borderId="17" xfId="0" applyNumberFormat="1" applyFont="1" applyBorder="1" applyAlignment="1">
      <alignment horizontal="right"/>
    </xf>
    <xf numFmtId="169" fontId="27" fillId="0" borderId="11" xfId="47" applyNumberFormat="1" applyFont="1" applyBorder="1" applyAlignment="1">
      <alignment horizontal="center"/>
    </xf>
    <xf numFmtId="169" fontId="27" fillId="0" borderId="20" xfId="47" applyNumberFormat="1" applyFont="1" applyBorder="1" applyAlignment="1">
      <alignment horizontal="center"/>
    </xf>
    <xf numFmtId="0" fontId="28" fillId="0" borderId="22" xfId="0" applyFont="1" applyBorder="1"/>
    <xf numFmtId="169" fontId="0" fillId="0" borderId="11" xfId="47" applyNumberFormat="1" applyFont="1" applyBorder="1" applyAlignment="1">
      <alignment horizontal="center"/>
    </xf>
    <xf numFmtId="167" fontId="0" fillId="0" borderId="17" xfId="47" applyNumberFormat="1" applyFont="1" applyFill="1" applyBorder="1"/>
    <xf numFmtId="169" fontId="0" fillId="0" borderId="11" xfId="47" applyNumberFormat="1" applyFont="1" applyFill="1" applyBorder="1" applyAlignme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33" fillId="0" borderId="0" xfId="0" applyFont="1" applyAlignment="1">
      <alignment horizontal="center"/>
    </xf>
    <xf numFmtId="49" fontId="35" fillId="0" borderId="0" xfId="0" applyNumberFormat="1" applyFont="1" applyAlignment="1">
      <alignment horizontal="left"/>
    </xf>
    <xf numFmtId="169" fontId="36" fillId="0" borderId="0" xfId="0" applyNumberFormat="1" applyFont="1" applyAlignment="1">
      <alignment vertical="center"/>
    </xf>
    <xf numFmtId="167" fontId="33" fillId="0" borderId="0" xfId="47" applyNumberFormat="1" applyFont="1" applyBorder="1"/>
    <xf numFmtId="0" fontId="0" fillId="0" borderId="0" xfId="0" applyAlignment="1">
      <alignment horizontal="center" vertical="center"/>
    </xf>
    <xf numFmtId="167" fontId="37" fillId="34" borderId="0" xfId="47" applyNumberFormat="1" applyFont="1" applyFill="1" applyBorder="1" applyAlignment="1">
      <alignment horizontal="center" vertical="center"/>
    </xf>
    <xf numFmtId="0" fontId="37" fillId="34" borderId="0" xfId="0" applyFont="1" applyFill="1" applyAlignment="1">
      <alignment horizontal="center" vertical="center"/>
    </xf>
    <xf numFmtId="167" fontId="37" fillId="0" borderId="0" xfId="47" applyNumberFormat="1" applyFont="1" applyFill="1" applyBorder="1" applyAlignment="1">
      <alignment horizontal="center" vertical="center"/>
    </xf>
    <xf numFmtId="169" fontId="37" fillId="0" borderId="0" xfId="47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9" fontId="29" fillId="0" borderId="22" xfId="0" applyNumberFormat="1" applyFont="1" applyBorder="1" applyAlignment="1">
      <alignment vertical="center"/>
    </xf>
    <xf numFmtId="171" fontId="38" fillId="0" borderId="0" xfId="0" applyNumberFormat="1" applyFont="1" applyAlignment="1">
      <alignment horizontal="right"/>
    </xf>
    <xf numFmtId="0" fontId="0" fillId="0" borderId="12" xfId="0" applyBorder="1"/>
    <xf numFmtId="167" fontId="27" fillId="0" borderId="10" xfId="47" applyNumberFormat="1" applyFont="1" applyFill="1" applyBorder="1" applyAlignment="1">
      <alignment horizontal="center"/>
    </xf>
    <xf numFmtId="167" fontId="27" fillId="0" borderId="17" xfId="47" applyNumberFormat="1" applyFont="1" applyFill="1" applyBorder="1" applyAlignment="1">
      <alignment horizontal="center"/>
    </xf>
    <xf numFmtId="169" fontId="27" fillId="0" borderId="11" xfId="47" applyNumberFormat="1" applyFont="1" applyFill="1" applyBorder="1" applyAlignment="1">
      <alignment horizontal="center"/>
    </xf>
    <xf numFmtId="167" fontId="38" fillId="0" borderId="0" xfId="47" applyNumberFormat="1" applyFont="1" applyAlignment="1">
      <alignment horizontal="right"/>
    </xf>
    <xf numFmtId="0" fontId="24" fillId="0" borderId="0" xfId="0" applyFont="1" applyFill="1" applyAlignment="1">
      <alignment horizontal="center"/>
    </xf>
    <xf numFmtId="0" fontId="0" fillId="0" borderId="0" xfId="0"/>
    <xf numFmtId="0" fontId="40" fillId="0" borderId="25" xfId="0" applyFont="1" applyBorder="1" applyAlignment="1">
      <alignment horizontal="left" wrapText="1"/>
    </xf>
    <xf numFmtId="0" fontId="40" fillId="0" borderId="25" xfId="0" applyFont="1" applyBorder="1" applyAlignment="1">
      <alignment horizontal="right" wrapText="1"/>
    </xf>
    <xf numFmtId="0" fontId="40" fillId="0" borderId="0" xfId="0" applyFont="1" applyAlignment="1">
      <alignment horizontal="left"/>
    </xf>
    <xf numFmtId="0" fontId="40" fillId="0" borderId="26" xfId="0" applyFont="1" applyBorder="1" applyAlignment="1">
      <alignment horizontal="center" wrapText="1"/>
    </xf>
    <xf numFmtId="168" fontId="38" fillId="0" borderId="0" xfId="48" applyNumberFormat="1" applyFont="1" applyAlignment="1">
      <alignment horizontal="right"/>
    </xf>
    <xf numFmtId="167" fontId="35" fillId="0" borderId="0" xfId="47" applyNumberFormat="1" applyFont="1"/>
    <xf numFmtId="0" fontId="40" fillId="0" borderId="25" xfId="49" applyFont="1" applyBorder="1" applyAlignment="1">
      <alignment horizontal="left" wrapText="1"/>
    </xf>
    <xf numFmtId="0" fontId="40" fillId="0" borderId="25" xfId="49" applyFont="1" applyBorder="1" applyAlignment="1">
      <alignment horizontal="right" wrapText="1"/>
    </xf>
    <xf numFmtId="0" fontId="40" fillId="0" borderId="0" xfId="49" applyFont="1" applyAlignment="1">
      <alignment horizontal="left"/>
    </xf>
    <xf numFmtId="3" fontId="38" fillId="0" borderId="0" xfId="49" applyNumberFormat="1" applyFont="1" applyAlignment="1">
      <alignment horizontal="right"/>
    </xf>
    <xf numFmtId="171" fontId="38" fillId="0" borderId="0" xfId="49" applyNumberFormat="1" applyFont="1" applyAlignment="1">
      <alignment horizontal="right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right"/>
    </xf>
    <xf numFmtId="168" fontId="0" fillId="0" borderId="0" xfId="48" applyNumberFormat="1" applyFont="1"/>
    <xf numFmtId="0" fontId="0" fillId="0" borderId="19" xfId="0" applyBorder="1" applyAlignment="1">
      <alignment horizontal="center"/>
    </xf>
    <xf numFmtId="164" fontId="0" fillId="0" borderId="0" xfId="0" applyNumberFormat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0" xfId="0" applyBorder="1"/>
    <xf numFmtId="0" fontId="0" fillId="0" borderId="13" xfId="0" applyBorder="1"/>
    <xf numFmtId="168" fontId="0" fillId="0" borderId="0" xfId="0" applyNumberFormat="1"/>
    <xf numFmtId="0" fontId="0" fillId="0" borderId="0" xfId="0" applyNumberFormat="1"/>
    <xf numFmtId="0" fontId="27" fillId="0" borderId="14" xfId="0" applyFont="1" applyBorder="1" applyAlignment="1">
      <alignment horizontal="center"/>
    </xf>
    <xf numFmtId="167" fontId="27" fillId="0" borderId="0" xfId="47" applyNumberFormat="1" applyFont="1" applyBorder="1" applyAlignment="1">
      <alignment horizontal="center"/>
    </xf>
    <xf numFmtId="0" fontId="27" fillId="0" borderId="24" xfId="0" applyFont="1" applyBorder="1" applyAlignment="1">
      <alignment horizontal="center"/>
    </xf>
    <xf numFmtId="169" fontId="27" fillId="0" borderId="23" xfId="47" applyNumberFormat="1" applyFont="1" applyBorder="1" applyAlignment="1">
      <alignment horizontal="center"/>
    </xf>
    <xf numFmtId="167" fontId="27" fillId="0" borderId="20" xfId="47" applyNumberFormat="1" applyFont="1" applyBorder="1" applyAlignment="1">
      <alignment horizontal="center"/>
    </xf>
    <xf numFmtId="167" fontId="27" fillId="0" borderId="14" xfId="47" applyNumberFormat="1" applyFont="1" applyFill="1" applyBorder="1" applyAlignment="1">
      <alignment horizontal="center"/>
    </xf>
    <xf numFmtId="167" fontId="27" fillId="0" borderId="15" xfId="47" applyNumberFormat="1" applyFont="1" applyFill="1" applyBorder="1" applyAlignment="1">
      <alignment horizontal="center"/>
    </xf>
    <xf numFmtId="167" fontId="27" fillId="0" borderId="16" xfId="47" applyNumberFormat="1" applyFont="1" applyFill="1" applyBorder="1" applyAlignment="1">
      <alignment horizontal="center"/>
    </xf>
    <xf numFmtId="169" fontId="27" fillId="0" borderId="20" xfId="47" applyNumberFormat="1" applyFont="1" applyFill="1" applyBorder="1" applyAlignment="1">
      <alignment horizontal="center"/>
    </xf>
    <xf numFmtId="167" fontId="33" fillId="0" borderId="0" xfId="47" applyNumberFormat="1" applyFont="1" applyFill="1" applyBorder="1"/>
    <xf numFmtId="0" fontId="23" fillId="0" borderId="0" xfId="44" applyFill="1"/>
    <xf numFmtId="0" fontId="0" fillId="0" borderId="0" xfId="0" applyFill="1"/>
    <xf numFmtId="0" fontId="0" fillId="0" borderId="0" xfId="0"/>
    <xf numFmtId="0" fontId="0" fillId="0" borderId="0" xfId="0"/>
    <xf numFmtId="0" fontId="39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0" xfId="0"/>
    <xf numFmtId="172" fontId="0" fillId="0" borderId="0" xfId="0" applyNumberFormat="1"/>
    <xf numFmtId="172" fontId="0" fillId="0" borderId="0" xfId="47" applyNumberFormat="1" applyFont="1"/>
    <xf numFmtId="173" fontId="0" fillId="0" borderId="0" xfId="0" applyNumberFormat="1"/>
    <xf numFmtId="173" fontId="0" fillId="0" borderId="20" xfId="0" applyNumberFormat="1" applyBorder="1"/>
    <xf numFmtId="174" fontId="0" fillId="0" borderId="0" xfId="0" applyNumberFormat="1"/>
    <xf numFmtId="175" fontId="0" fillId="0" borderId="0" xfId="48" applyNumberFormat="1" applyFont="1"/>
    <xf numFmtId="175" fontId="0" fillId="0" borderId="0" xfId="0" applyNumberFormat="1"/>
    <xf numFmtId="0" fontId="0" fillId="0" borderId="0" xfId="0" applyBorder="1"/>
    <xf numFmtId="173" fontId="0" fillId="0" borderId="0" xfId="0" applyNumberFormat="1" applyBorder="1" applyAlignment="1">
      <alignment horizontal="center"/>
    </xf>
    <xf numFmtId="0" fontId="0" fillId="0" borderId="10" xfId="0" applyBorder="1"/>
    <xf numFmtId="173" fontId="0" fillId="0" borderId="0" xfId="0" applyNumberFormat="1" applyBorder="1"/>
    <xf numFmtId="0" fontId="0" fillId="0" borderId="0" xfId="0"/>
    <xf numFmtId="0" fontId="0" fillId="0" borderId="0" xfId="0"/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6" fontId="21" fillId="0" borderId="0" xfId="42" applyNumberFormat="1" applyFont="1"/>
    <xf numFmtId="177" fontId="0" fillId="0" borderId="0" xfId="0" applyNumberFormat="1"/>
    <xf numFmtId="178" fontId="21" fillId="0" borderId="0" xfId="50" applyNumberFormat="1" applyFont="1"/>
    <xf numFmtId="0" fontId="0" fillId="0" borderId="0" xfId="0"/>
    <xf numFmtId="179" fontId="0" fillId="0" borderId="0" xfId="0" applyNumberFormat="1"/>
    <xf numFmtId="17" fontId="0" fillId="0" borderId="0" xfId="0" applyNumberFormat="1" applyAlignment="1">
      <alignment horizontal="left"/>
    </xf>
    <xf numFmtId="0" fontId="23" fillId="0" borderId="0" xfId="44" applyBorder="1"/>
    <xf numFmtId="0" fontId="0" fillId="0" borderId="0" xfId="0"/>
    <xf numFmtId="167" fontId="41" fillId="0" borderId="33" xfId="47" applyNumberFormat="1" applyFont="1" applyFill="1" applyBorder="1" applyAlignment="1">
      <alignment horizontal="center" vertical="center"/>
    </xf>
    <xf numFmtId="167" fontId="41" fillId="0" borderId="31" xfId="47" applyNumberFormat="1" applyFont="1" applyFill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/>
    </xf>
    <xf numFmtId="170" fontId="42" fillId="0" borderId="0" xfId="0" applyNumberFormat="1" applyFont="1" applyAlignment="1">
      <alignment horizontal="center" vertical="center"/>
    </xf>
    <xf numFmtId="171" fontId="42" fillId="0" borderId="13" xfId="0" applyNumberFormat="1" applyFont="1" applyBorder="1" applyAlignment="1">
      <alignment horizontal="center" vertical="center"/>
    </xf>
    <xf numFmtId="167" fontId="30" fillId="0" borderId="0" xfId="47" applyNumberFormat="1" applyFont="1" applyFill="1" applyBorder="1" applyAlignment="1" applyProtection="1">
      <alignment horizontal="center" vertical="center"/>
    </xf>
    <xf numFmtId="169" fontId="30" fillId="0" borderId="0" xfId="47" applyNumberFormat="1" applyFont="1" applyFill="1" applyBorder="1" applyAlignment="1" applyProtection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49" fontId="35" fillId="0" borderId="0" xfId="0" applyNumberFormat="1" applyFont="1" applyAlignment="1">
      <alignment horizontal="center" vertical="center"/>
    </xf>
    <xf numFmtId="0" fontId="28" fillId="0" borderId="11" xfId="0" applyFont="1" applyBorder="1"/>
    <xf numFmtId="0" fontId="31" fillId="0" borderId="0" xfId="0" applyFont="1" applyBorder="1" applyAlignment="1">
      <alignment vertical="center"/>
    </xf>
    <xf numFmtId="169" fontId="0" fillId="0" borderId="17" xfId="47" applyNumberFormat="1" applyFont="1" applyFill="1" applyBorder="1" applyAlignment="1"/>
    <xf numFmtId="171" fontId="42" fillId="0" borderId="0" xfId="0" applyNumberFormat="1" applyFont="1" applyAlignment="1">
      <alignment horizontal="center" vertical="center"/>
    </xf>
    <xf numFmtId="0" fontId="0" fillId="0" borderId="0" xfId="0" applyNumberFormat="1" applyFont="1"/>
    <xf numFmtId="167" fontId="0" fillId="0" borderId="34" xfId="47" applyNumberFormat="1" applyFont="1" applyFill="1" applyBorder="1"/>
    <xf numFmtId="178" fontId="0" fillId="0" borderId="34" xfId="50" applyNumberFormat="1" applyFont="1" applyFill="1" applyBorder="1"/>
    <xf numFmtId="178" fontId="0" fillId="0" borderId="35" xfId="0" applyNumberFormat="1" applyFill="1" applyBorder="1"/>
    <xf numFmtId="181" fontId="0" fillId="0" borderId="34" xfId="47" applyNumberFormat="1" applyFont="1" applyFill="1" applyBorder="1"/>
    <xf numFmtId="0" fontId="0" fillId="0" borderId="0" xfId="0" applyFill="1" applyBorder="1"/>
    <xf numFmtId="168" fontId="0" fillId="0" borderId="34" xfId="48" applyNumberFormat="1" applyFont="1" applyFill="1" applyBorder="1"/>
    <xf numFmtId="178" fontId="0" fillId="0" borderId="34" xfId="0" applyNumberFormat="1" applyFill="1" applyBorder="1"/>
    <xf numFmtId="178" fontId="0" fillId="0" borderId="36" xfId="0" applyNumberFormat="1" applyFill="1" applyBorder="1"/>
    <xf numFmtId="0" fontId="0" fillId="0" borderId="12" xfId="0" applyFill="1" applyBorder="1"/>
    <xf numFmtId="178" fontId="0" fillId="0" borderId="37" xfId="0" applyNumberFormat="1" applyFill="1" applyBorder="1"/>
    <xf numFmtId="182" fontId="0" fillId="0" borderId="34" xfId="0" applyNumberFormat="1" applyFill="1" applyBorder="1"/>
    <xf numFmtId="165" fontId="21" fillId="0" borderId="0" xfId="0" applyNumberFormat="1" applyFont="1"/>
    <xf numFmtId="0" fontId="21" fillId="0" borderId="0" xfId="0" applyFont="1"/>
    <xf numFmtId="0" fontId="0" fillId="0" borderId="0" xfId="0"/>
    <xf numFmtId="167" fontId="41" fillId="0" borderId="30" xfId="47" applyNumberFormat="1" applyFont="1" applyFill="1" applyBorder="1" applyAlignment="1">
      <alignment horizontal="center" vertical="center"/>
    </xf>
    <xf numFmtId="0" fontId="41" fillId="0" borderId="31" xfId="47" applyNumberFormat="1" applyFont="1" applyFill="1" applyBorder="1" applyAlignment="1">
      <alignment horizontal="center" vertical="center"/>
    </xf>
    <xf numFmtId="0" fontId="20" fillId="0" borderId="0" xfId="0" applyFont="1"/>
    <xf numFmtId="170" fontId="42" fillId="0" borderId="12" xfId="0" applyNumberFormat="1" applyFont="1" applyBorder="1" applyAlignment="1">
      <alignment horizontal="center" vertical="center"/>
    </xf>
    <xf numFmtId="171" fontId="38" fillId="0" borderId="0" xfId="49" applyNumberFormat="1" applyFont="1" applyFill="1" applyAlignment="1">
      <alignment horizontal="center" vertical="center"/>
    </xf>
    <xf numFmtId="167" fontId="38" fillId="0" borderId="0" xfId="47" applyNumberFormat="1" applyFont="1" applyFill="1" applyAlignment="1">
      <alignment horizontal="center" vertical="center"/>
    </xf>
    <xf numFmtId="180" fontId="0" fillId="0" borderId="0" xfId="0" applyNumberFormat="1" applyFill="1"/>
    <xf numFmtId="177" fontId="0" fillId="0" borderId="0" xfId="0" applyNumberFormat="1" applyFill="1"/>
    <xf numFmtId="167" fontId="0" fillId="0" borderId="34" xfId="47" applyNumberFormat="1" applyFont="1" applyBorder="1"/>
    <xf numFmtId="178" fontId="21" fillId="0" borderId="0" xfId="42" applyNumberFormat="1" applyFont="1"/>
    <xf numFmtId="167" fontId="32" fillId="0" borderId="0" xfId="47" applyNumberFormat="1" applyFont="1" applyAlignment="1">
      <alignment horizontal="right"/>
    </xf>
    <xf numFmtId="170" fontId="42" fillId="0" borderId="0" xfId="0" applyNumberFormat="1" applyFont="1" applyAlignment="1">
      <alignment horizontal="right"/>
    </xf>
    <xf numFmtId="171" fontId="42" fillId="0" borderId="0" xfId="0" applyNumberFormat="1" applyFont="1" applyAlignment="1">
      <alignment horizontal="right"/>
    </xf>
    <xf numFmtId="171" fontId="32" fillId="0" borderId="0" xfId="49" applyNumberFormat="1" applyFont="1" applyFill="1" applyAlignment="1">
      <alignment horizontal="center" vertical="center"/>
    </xf>
    <xf numFmtId="167" fontId="32" fillId="0" borderId="0" xfId="47" applyNumberFormat="1" applyFont="1" applyFill="1" applyAlignment="1">
      <alignment horizontal="center" vertical="center"/>
    </xf>
    <xf numFmtId="0" fontId="43" fillId="0" borderId="0" xfId="0" applyFont="1"/>
    <xf numFmtId="0" fontId="44" fillId="0" borderId="0" xfId="0" applyFont="1"/>
    <xf numFmtId="169" fontId="29" fillId="0" borderId="13" xfId="0" applyNumberFormat="1" applyFont="1" applyBorder="1" applyAlignment="1">
      <alignment horizontal="center" vertical="center"/>
    </xf>
    <xf numFmtId="0" fontId="43" fillId="0" borderId="0" xfId="0" applyFont="1" applyProtection="1">
      <protection locked="0"/>
    </xf>
    <xf numFmtId="0" fontId="44" fillId="0" borderId="0" xfId="0" applyFont="1" applyProtection="1">
      <protection locked="0"/>
    </xf>
    <xf numFmtId="167" fontId="16" fillId="0" borderId="0" xfId="47" applyNumberFormat="1" applyFont="1"/>
    <xf numFmtId="183" fontId="16" fillId="0" borderId="0" xfId="50" applyNumberFormat="1" applyFont="1"/>
    <xf numFmtId="183" fontId="1" fillId="0" borderId="0" xfId="50" applyNumberFormat="1" applyFont="1"/>
    <xf numFmtId="184" fontId="0" fillId="0" borderId="34" xfId="48" applyNumberFormat="1" applyFont="1" applyFill="1" applyBorder="1"/>
    <xf numFmtId="185" fontId="0" fillId="0" borderId="0" xfId="0" applyNumberFormat="1"/>
    <xf numFmtId="169" fontId="21" fillId="0" borderId="0" xfId="47" applyNumberFormat="1" applyFont="1"/>
    <xf numFmtId="3" fontId="35" fillId="0" borderId="0" xfId="0" applyNumberFormat="1" applyFont="1"/>
    <xf numFmtId="169" fontId="0" fillId="0" borderId="34" xfId="47" applyNumberFormat="1" applyFont="1" applyFill="1" applyBorder="1"/>
    <xf numFmtId="164" fontId="41" fillId="0" borderId="31" xfId="0" applyNumberFormat="1" applyFont="1" applyFill="1" applyBorder="1" applyAlignment="1">
      <alignment horizontal="center" vertical="center"/>
    </xf>
    <xf numFmtId="170" fontId="45" fillId="0" borderId="0" xfId="0" applyNumberFormat="1" applyFont="1" applyAlignment="1">
      <alignment horizontal="right"/>
    </xf>
    <xf numFmtId="171" fontId="45" fillId="0" borderId="0" xfId="0" applyNumberFormat="1" applyFont="1" applyAlignment="1">
      <alignment horizontal="right"/>
    </xf>
    <xf numFmtId="3" fontId="16" fillId="0" borderId="0" xfId="47" applyNumberFormat="1" applyFont="1"/>
    <xf numFmtId="3" fontId="0" fillId="0" borderId="0" xfId="47" applyNumberFormat="1" applyFont="1"/>
    <xf numFmtId="3" fontId="0" fillId="0" borderId="0" xfId="0" applyNumberFormat="1" applyFont="1"/>
    <xf numFmtId="170" fontId="46" fillId="0" borderId="0" xfId="0" applyNumberFormat="1" applyFont="1" applyAlignment="1">
      <alignment horizontal="right"/>
    </xf>
    <xf numFmtId="171" fontId="46" fillId="0" borderId="0" xfId="0" applyNumberFormat="1" applyFont="1" applyAlignment="1">
      <alignment horizontal="right"/>
    </xf>
    <xf numFmtId="186" fontId="0" fillId="0" borderId="0" xfId="0" applyNumberFormat="1"/>
    <xf numFmtId="183" fontId="0" fillId="0" borderId="0" xfId="0" applyNumberFormat="1"/>
    <xf numFmtId="0" fontId="24" fillId="0" borderId="0" xfId="0" applyFont="1" applyAlignment="1">
      <alignment horizont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1" fillId="0" borderId="16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7" fillId="0" borderId="18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17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0" fillId="0" borderId="0" xfId="0"/>
    <xf numFmtId="0" fontId="40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80" fontId="0" fillId="0" borderId="0" xfId="0" applyNumberForma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4" fontId="0" fillId="0" borderId="0" xfId="0" applyNumberFormat="1" applyAlignment="1">
      <alignment horizontal="center"/>
    </xf>
    <xf numFmtId="181" fontId="0" fillId="0" borderId="0" xfId="0" applyNumberFormat="1" applyBorder="1"/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7" builtinId="3"/>
    <cellStyle name="Comma 2" xfId="46" xr:uid="{00000000-0005-0000-0000-00001B000000}"/>
    <cellStyle name="Currency" xfId="48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 xr:uid="{00000000-0005-0000-0000-000026000000}"/>
    <cellStyle name="Normal 2" xfId="44" xr:uid="{00000000-0005-0000-0000-000027000000}"/>
    <cellStyle name="Normal 2 2" xfId="43" xr:uid="{00000000-0005-0000-0000-000028000000}"/>
    <cellStyle name="Normal 3" xfId="42" xr:uid="{00000000-0005-0000-0000-000029000000}"/>
    <cellStyle name="Normal 8" xfId="49" xr:uid="{12F74B01-C79E-45D6-94BD-A0301804EA55}"/>
    <cellStyle name="Note" xfId="15" builtinId="10" customBuiltin="1"/>
    <cellStyle name="Output" xfId="10" builtinId="21" customBuiltin="1"/>
    <cellStyle name="Percent" xfId="50" builtinId="5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3F2-0CAE-4F95-91B4-4250891160DD}">
  <dimension ref="A1:N12"/>
  <sheetViews>
    <sheetView workbookViewId="0">
      <selection activeCell="N16" sqref="N16"/>
    </sheetView>
  </sheetViews>
  <sheetFormatPr defaultRowHeight="15" x14ac:dyDescent="0.25"/>
  <cols>
    <col min="1" max="2" width="11.140625" bestFit="1" customWidth="1"/>
    <col min="4" max="5" width="12.85546875" bestFit="1" customWidth="1"/>
    <col min="6" max="6" width="12.7109375" customWidth="1"/>
  </cols>
  <sheetData>
    <row r="1" spans="1:14" ht="15.75" x14ac:dyDescent="0.25">
      <c r="A1" s="225" t="s">
        <v>270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</row>
    <row r="2" spans="1:14" ht="15.75" x14ac:dyDescent="0.25">
      <c r="A2" s="225" t="s">
        <v>269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</row>
    <row r="3" spans="1:14" ht="16.5" thickBot="1" x14ac:dyDescent="0.3">
      <c r="A3" s="86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x14ac:dyDescent="0.25">
      <c r="A4" s="226" t="s">
        <v>54</v>
      </c>
      <c r="B4" s="22" t="s">
        <v>55</v>
      </c>
      <c r="C4" s="22"/>
      <c r="D4" s="22"/>
      <c r="E4" s="22"/>
      <c r="F4" s="22"/>
      <c r="G4" s="23"/>
    </row>
    <row r="5" spans="1:14" x14ac:dyDescent="0.25">
      <c r="A5" s="227"/>
      <c r="B5" s="229" t="s">
        <v>56</v>
      </c>
      <c r="C5" s="231" t="s">
        <v>57</v>
      </c>
      <c r="D5" s="24" t="s">
        <v>58</v>
      </c>
      <c r="E5" s="24"/>
      <c r="F5" s="25" t="s">
        <v>59</v>
      </c>
      <c r="G5" s="26"/>
    </row>
    <row r="6" spans="1:14" x14ac:dyDescent="0.25">
      <c r="A6" s="227"/>
      <c r="B6" s="229"/>
      <c r="C6" s="229"/>
      <c r="D6" s="229" t="s">
        <v>56</v>
      </c>
      <c r="E6" s="231" t="s">
        <v>57</v>
      </c>
      <c r="F6" s="229" t="s">
        <v>56</v>
      </c>
      <c r="G6" s="233" t="s">
        <v>60</v>
      </c>
    </row>
    <row r="7" spans="1:14" ht="15.75" thickBot="1" x14ac:dyDescent="0.3">
      <c r="A7" s="228"/>
      <c r="B7" s="230"/>
      <c r="C7" s="230"/>
      <c r="D7" s="230" t="s">
        <v>61</v>
      </c>
      <c r="E7" s="232"/>
      <c r="F7" s="230" t="s">
        <v>62</v>
      </c>
      <c r="G7" s="234" t="s">
        <v>63</v>
      </c>
    </row>
    <row r="8" spans="1:14" ht="15.75" thickBot="1" x14ac:dyDescent="0.3">
      <c r="A8" s="157">
        <v>4204728</v>
      </c>
      <c r="B8" s="187">
        <v>2391192</v>
      </c>
      <c r="C8" s="215">
        <v>56.9</v>
      </c>
      <c r="D8" s="158">
        <v>2315768</v>
      </c>
      <c r="E8" s="188">
        <v>55.1</v>
      </c>
      <c r="F8" s="158">
        <v>75424</v>
      </c>
      <c r="G8" s="159">
        <v>3.2</v>
      </c>
    </row>
    <row r="9" spans="1:14" x14ac:dyDescent="0.25">
      <c r="E9" s="52"/>
    </row>
    <row r="10" spans="1:14" x14ac:dyDescent="0.25">
      <c r="A10" s="27" t="s">
        <v>268</v>
      </c>
      <c r="B10" s="27"/>
      <c r="C10" s="27"/>
      <c r="D10" s="27"/>
      <c r="E10" s="27"/>
      <c r="F10" s="27"/>
      <c r="G10" s="131"/>
      <c r="L10" s="131"/>
    </row>
    <row r="11" spans="1:14" s="131" customFormat="1" x14ac:dyDescent="0.25">
      <c r="L11"/>
    </row>
    <row r="12" spans="1:14" x14ac:dyDescent="0.25">
      <c r="A12" s="28" t="s">
        <v>65</v>
      </c>
      <c r="B12" s="28"/>
      <c r="C12" s="28"/>
      <c r="D12" s="28"/>
      <c r="E12" s="28"/>
      <c r="F12" s="28"/>
      <c r="G12" s="28"/>
    </row>
  </sheetData>
  <mergeCells count="9">
    <mergeCell ref="A1:N1"/>
    <mergeCell ref="A2:N2"/>
    <mergeCell ref="A4:A7"/>
    <mergeCell ref="B5:B7"/>
    <mergeCell ref="C5:C7"/>
    <mergeCell ref="D6:D7"/>
    <mergeCell ref="E6:E7"/>
    <mergeCell ref="F6:F7"/>
    <mergeCell ref="G6:G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D062-4469-4EAE-8E47-5784A3C7EBAB}">
  <sheetPr>
    <tabColor rgb="FF00B050"/>
  </sheetPr>
  <dimension ref="A1:H36"/>
  <sheetViews>
    <sheetView topLeftCell="A4" workbookViewId="0">
      <selection activeCell="F15" sqref="F15"/>
    </sheetView>
  </sheetViews>
  <sheetFormatPr defaultRowHeight="15" x14ac:dyDescent="0.25"/>
  <cols>
    <col min="1" max="1" width="19.1406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bestFit="1" customWidth="1"/>
    <col min="7" max="7" width="18.28515625" bestFit="1" customWidth="1"/>
    <col min="8" max="8" width="15.140625" bestFit="1" customWidth="1"/>
  </cols>
  <sheetData>
    <row r="1" spans="1:8" ht="15.75" thickBot="1" x14ac:dyDescent="0.3">
      <c r="A1" s="259" t="s">
        <v>178</v>
      </c>
      <c r="B1" s="260"/>
      <c r="C1" s="260"/>
      <c r="D1" s="260"/>
      <c r="E1" s="260"/>
      <c r="F1" s="260"/>
      <c r="G1" s="260"/>
      <c r="H1" s="261"/>
    </row>
    <row r="2" spans="1:8" ht="15.75" thickBot="1" x14ac:dyDescent="0.3">
      <c r="A2" s="99" t="s">
        <v>2</v>
      </c>
      <c r="B2" s="100" t="s">
        <v>3</v>
      </c>
      <c r="C2" s="101" t="s">
        <v>4</v>
      </c>
      <c r="D2" s="102" t="s">
        <v>5</v>
      </c>
      <c r="E2" s="100" t="s">
        <v>6</v>
      </c>
      <c r="F2" s="100" t="s">
        <v>7</v>
      </c>
      <c r="G2" s="100" t="s">
        <v>8</v>
      </c>
      <c r="H2" s="101" t="s">
        <v>9</v>
      </c>
    </row>
    <row r="3" spans="1:8" x14ac:dyDescent="0.25">
      <c r="A3" s="103" t="s">
        <v>179</v>
      </c>
      <c r="B3" s="104">
        <v>1110.3</v>
      </c>
      <c r="C3" s="104">
        <v>1100.75</v>
      </c>
      <c r="D3" s="104">
        <v>1025.3900000000001</v>
      </c>
      <c r="E3" s="137">
        <v>9.5500000000000007</v>
      </c>
      <c r="F3" s="134">
        <v>8.6999999999999994E-3</v>
      </c>
      <c r="G3" s="137">
        <v>84.91</v>
      </c>
      <c r="H3" s="134">
        <v>8.2799999999999999E-2</v>
      </c>
    </row>
    <row r="4" spans="1:8" x14ac:dyDescent="0.25">
      <c r="A4" s="103" t="s">
        <v>180</v>
      </c>
      <c r="B4" s="104">
        <v>889.67</v>
      </c>
      <c r="C4" s="104">
        <v>888.42</v>
      </c>
      <c r="D4" s="104">
        <v>837.17</v>
      </c>
      <c r="E4" s="137">
        <v>1.25</v>
      </c>
      <c r="F4" s="134">
        <v>1.4E-3</v>
      </c>
      <c r="G4" s="137">
        <v>52.5</v>
      </c>
      <c r="H4" s="134">
        <v>6.2700000000000006E-2</v>
      </c>
    </row>
    <row r="5" spans="1:8" x14ac:dyDescent="0.25">
      <c r="A5" s="103" t="s">
        <v>181</v>
      </c>
      <c r="B5" s="104">
        <v>763.9</v>
      </c>
      <c r="C5" s="104">
        <v>759.94</v>
      </c>
      <c r="D5" s="104">
        <v>771.56</v>
      </c>
      <c r="E5" s="137">
        <v>3.96</v>
      </c>
      <c r="F5" s="134">
        <v>5.1999999999999998E-3</v>
      </c>
      <c r="G5" s="137">
        <v>-7.66</v>
      </c>
      <c r="H5" s="134">
        <v>-9.9000000000000008E-3</v>
      </c>
    </row>
    <row r="6" spans="1:8" x14ac:dyDescent="0.25">
      <c r="A6" s="103" t="s">
        <v>182</v>
      </c>
      <c r="B6" s="104">
        <v>1044.06</v>
      </c>
      <c r="C6" s="104">
        <v>1046.42</v>
      </c>
      <c r="D6" s="104">
        <v>980.66</v>
      </c>
      <c r="E6" s="137">
        <v>-2.36</v>
      </c>
      <c r="F6" s="134">
        <v>-2.3E-3</v>
      </c>
      <c r="G6" s="137">
        <v>63.4</v>
      </c>
      <c r="H6" s="134">
        <v>6.4699999999999994E-2</v>
      </c>
    </row>
    <row r="7" spans="1:8" x14ac:dyDescent="0.25">
      <c r="A7" s="103" t="s">
        <v>183</v>
      </c>
      <c r="B7" s="104">
        <v>831.95</v>
      </c>
      <c r="C7" s="104">
        <v>820.19</v>
      </c>
      <c r="D7" s="104">
        <v>833.49</v>
      </c>
      <c r="E7" s="137">
        <v>11.76</v>
      </c>
      <c r="F7" s="134">
        <v>1.43E-2</v>
      </c>
      <c r="G7" s="137">
        <v>-1.54</v>
      </c>
      <c r="H7" s="134">
        <v>-1.8E-3</v>
      </c>
    </row>
    <row r="8" spans="1:8" x14ac:dyDescent="0.25">
      <c r="A8" s="103" t="s">
        <v>184</v>
      </c>
      <c r="B8" s="104">
        <v>848.93</v>
      </c>
      <c r="C8" s="104">
        <v>836.65</v>
      </c>
      <c r="D8" s="104">
        <v>762.62</v>
      </c>
      <c r="E8" s="137">
        <v>12.28</v>
      </c>
      <c r="F8" s="134">
        <v>1.47E-2</v>
      </c>
      <c r="G8" s="137">
        <v>86.31</v>
      </c>
      <c r="H8" s="134">
        <v>0.1132</v>
      </c>
    </row>
    <row r="9" spans="1:8" x14ac:dyDescent="0.25">
      <c r="A9" s="103" t="s">
        <v>185</v>
      </c>
      <c r="B9" s="104">
        <v>948.01</v>
      </c>
      <c r="C9" s="104">
        <v>966.18</v>
      </c>
      <c r="D9" s="104">
        <v>968.8</v>
      </c>
      <c r="E9" s="137">
        <v>-18.170000000000002</v>
      </c>
      <c r="F9" s="134">
        <v>-1.8800000000000001E-2</v>
      </c>
      <c r="G9" s="137">
        <v>-20.79</v>
      </c>
      <c r="H9" s="134">
        <v>-2.1499999999999998E-2</v>
      </c>
    </row>
    <row r="10" spans="1:8" x14ac:dyDescent="0.25">
      <c r="A10" s="103" t="s">
        <v>186</v>
      </c>
      <c r="B10" s="104">
        <v>720.64</v>
      </c>
      <c r="C10" s="104">
        <v>739.69</v>
      </c>
      <c r="D10" s="104">
        <v>663.48</v>
      </c>
      <c r="E10" s="137">
        <v>-19.05</v>
      </c>
      <c r="F10" s="134">
        <v>-2.58E-2</v>
      </c>
      <c r="G10" s="137">
        <v>57.16</v>
      </c>
      <c r="H10" s="134">
        <v>8.6199999999999999E-2</v>
      </c>
    </row>
    <row r="11" spans="1:8" x14ac:dyDescent="0.25">
      <c r="G11" s="111"/>
    </row>
    <row r="12" spans="1:8" ht="15.75" thickBot="1" x14ac:dyDescent="0.3"/>
    <row r="13" spans="1:8" ht="15.75" thickBot="1" x14ac:dyDescent="0.3">
      <c r="A13" s="262" t="s">
        <v>187</v>
      </c>
      <c r="B13" s="263"/>
      <c r="C13" s="263"/>
      <c r="D13" s="263"/>
      <c r="E13" s="263"/>
      <c r="F13" s="263"/>
      <c r="G13" s="263"/>
      <c r="H13" s="264"/>
    </row>
    <row r="14" spans="1:8" ht="15.75" thickBot="1" x14ac:dyDescent="0.3">
      <c r="A14" s="100" t="s">
        <v>2</v>
      </c>
      <c r="B14" s="101" t="s">
        <v>3</v>
      </c>
      <c r="C14" s="102" t="s">
        <v>4</v>
      </c>
      <c r="D14" s="100" t="s">
        <v>5</v>
      </c>
      <c r="E14" s="101" t="s">
        <v>6</v>
      </c>
      <c r="F14" s="102" t="s">
        <v>7</v>
      </c>
      <c r="G14" s="101" t="s">
        <v>8</v>
      </c>
      <c r="H14" s="105" t="s">
        <v>9</v>
      </c>
    </row>
    <row r="15" spans="1:8" x14ac:dyDescent="0.25">
      <c r="A15" s="103" t="s">
        <v>179</v>
      </c>
      <c r="B15" s="106">
        <v>34.1</v>
      </c>
      <c r="C15" s="106">
        <v>34.1</v>
      </c>
      <c r="D15" s="106">
        <v>34.1</v>
      </c>
      <c r="E15" s="211">
        <v>0</v>
      </c>
      <c r="F15" s="134">
        <v>0</v>
      </c>
      <c r="G15" s="211">
        <v>0</v>
      </c>
      <c r="H15" s="134">
        <v>0</v>
      </c>
    </row>
    <row r="16" spans="1:8" x14ac:dyDescent="0.25">
      <c r="A16" s="103" t="s">
        <v>180</v>
      </c>
      <c r="B16" s="106">
        <v>34.1</v>
      </c>
      <c r="C16" s="106">
        <v>34</v>
      </c>
      <c r="D16" s="106">
        <v>33.5</v>
      </c>
      <c r="E16" s="211">
        <v>0.1</v>
      </c>
      <c r="F16" s="134">
        <v>2.8999999999999998E-3</v>
      </c>
      <c r="G16" s="211">
        <v>0.6</v>
      </c>
      <c r="H16" s="134">
        <v>1.7899999999999999E-2</v>
      </c>
    </row>
    <row r="17" spans="1:8" x14ac:dyDescent="0.25">
      <c r="A17" s="103" t="s">
        <v>181</v>
      </c>
      <c r="B17" s="106">
        <v>33.299999999999997</v>
      </c>
      <c r="C17" s="106">
        <v>33.700000000000003</v>
      </c>
      <c r="D17" s="106">
        <v>33.1</v>
      </c>
      <c r="E17" s="211">
        <v>-0.4</v>
      </c>
      <c r="F17" s="134">
        <v>-1.1900000000000001E-2</v>
      </c>
      <c r="G17" s="211">
        <v>0.2</v>
      </c>
      <c r="H17" s="134">
        <v>6.0000000000000001E-3</v>
      </c>
    </row>
    <row r="18" spans="1:8" x14ac:dyDescent="0.25">
      <c r="A18" s="103" t="s">
        <v>182</v>
      </c>
      <c r="B18" s="106">
        <v>35.5</v>
      </c>
      <c r="C18" s="106">
        <v>35.4</v>
      </c>
      <c r="D18" s="106">
        <v>34.799999999999997</v>
      </c>
      <c r="E18" s="211">
        <v>0.1</v>
      </c>
      <c r="F18" s="134">
        <v>2.8E-3</v>
      </c>
      <c r="G18" s="211">
        <v>0.7</v>
      </c>
      <c r="H18" s="134">
        <v>2.01E-2</v>
      </c>
    </row>
    <row r="19" spans="1:8" x14ac:dyDescent="0.25">
      <c r="A19" s="103" t="s">
        <v>183</v>
      </c>
      <c r="B19" s="106">
        <v>31.3</v>
      </c>
      <c r="C19" s="106">
        <v>30.4</v>
      </c>
      <c r="D19" s="106">
        <v>31.5</v>
      </c>
      <c r="E19" s="211">
        <v>0.9</v>
      </c>
      <c r="F19" s="134">
        <v>2.9600000000000001E-2</v>
      </c>
      <c r="G19" s="211">
        <v>-0.2</v>
      </c>
      <c r="H19" s="134">
        <v>-6.3E-3</v>
      </c>
    </row>
    <row r="20" spans="1:8" x14ac:dyDescent="0.25">
      <c r="A20" s="103" t="s">
        <v>184</v>
      </c>
      <c r="B20" s="106">
        <v>34.299999999999997</v>
      </c>
      <c r="C20" s="106">
        <v>33.9</v>
      </c>
      <c r="D20" s="106">
        <v>31.5</v>
      </c>
      <c r="E20" s="211">
        <v>0.4</v>
      </c>
      <c r="F20" s="134">
        <v>1.18E-2</v>
      </c>
      <c r="G20" s="211">
        <v>2.8</v>
      </c>
      <c r="H20" s="134">
        <v>8.8900000000000007E-2</v>
      </c>
    </row>
    <row r="21" spans="1:8" x14ac:dyDescent="0.25">
      <c r="A21" s="103" t="s">
        <v>185</v>
      </c>
      <c r="B21" s="106">
        <v>35.4</v>
      </c>
      <c r="C21" s="106">
        <v>35.6</v>
      </c>
      <c r="D21" s="106">
        <v>35</v>
      </c>
      <c r="E21" s="211">
        <v>-0.2</v>
      </c>
      <c r="F21" s="134">
        <v>-5.5999999999999999E-3</v>
      </c>
      <c r="G21" s="211">
        <v>0.4</v>
      </c>
      <c r="H21" s="134">
        <v>1.14E-2</v>
      </c>
    </row>
    <row r="22" spans="1:8" x14ac:dyDescent="0.25">
      <c r="A22" s="103" t="s">
        <v>186</v>
      </c>
      <c r="B22" s="106">
        <v>32</v>
      </c>
      <c r="C22" s="106">
        <v>32.4</v>
      </c>
      <c r="D22" s="106">
        <v>29.1</v>
      </c>
      <c r="E22" s="211">
        <v>-0.4</v>
      </c>
      <c r="F22" s="134">
        <v>-1.23E-2</v>
      </c>
      <c r="G22" s="211">
        <v>2.9</v>
      </c>
      <c r="H22" s="134">
        <v>9.9699999999999997E-2</v>
      </c>
    </row>
    <row r="24" spans="1:8" ht="15.75" thickBot="1" x14ac:dyDescent="0.3"/>
    <row r="25" spans="1:8" ht="15.75" thickBot="1" x14ac:dyDescent="0.3">
      <c r="A25" s="262" t="s">
        <v>188</v>
      </c>
      <c r="B25" s="263"/>
      <c r="C25" s="263"/>
      <c r="D25" s="263"/>
      <c r="E25" s="263"/>
      <c r="F25" s="263"/>
      <c r="G25" s="263"/>
      <c r="H25" s="264"/>
    </row>
    <row r="26" spans="1:8" ht="15.75" thickBot="1" x14ac:dyDescent="0.3">
      <c r="A26" s="100" t="s">
        <v>2</v>
      </c>
      <c r="B26" s="107" t="s">
        <v>3</v>
      </c>
      <c r="C26" s="108" t="s">
        <v>4</v>
      </c>
      <c r="D26" s="108" t="s">
        <v>5</v>
      </c>
      <c r="E26" s="108" t="s">
        <v>6</v>
      </c>
      <c r="F26" s="108" t="s">
        <v>7</v>
      </c>
      <c r="G26" s="99" t="s">
        <v>8</v>
      </c>
      <c r="H26" s="101" t="s">
        <v>9</v>
      </c>
    </row>
    <row r="27" spans="1:8" x14ac:dyDescent="0.25">
      <c r="A27" s="103" t="s">
        <v>179</v>
      </c>
      <c r="B27" s="104">
        <v>32.56</v>
      </c>
      <c r="C27" s="104">
        <v>32.28</v>
      </c>
      <c r="D27" s="104">
        <v>30.07</v>
      </c>
      <c r="E27" s="137">
        <v>0.28000000000000003</v>
      </c>
      <c r="F27" s="134">
        <v>8.6999999999999994E-3</v>
      </c>
      <c r="G27" s="137">
        <v>2.4900000000000002</v>
      </c>
      <c r="H27" s="134">
        <v>8.2799999999999999E-2</v>
      </c>
    </row>
    <row r="28" spans="1:8" x14ac:dyDescent="0.25">
      <c r="A28" s="103" t="s">
        <v>180</v>
      </c>
      <c r="B28" s="104">
        <v>26.09</v>
      </c>
      <c r="C28" s="104">
        <v>26.13</v>
      </c>
      <c r="D28" s="104">
        <v>24.99</v>
      </c>
      <c r="E28" s="137">
        <v>-0.04</v>
      </c>
      <c r="F28" s="134">
        <v>-1.5E-3</v>
      </c>
      <c r="G28" s="137">
        <v>1.1000000000000001</v>
      </c>
      <c r="H28" s="134">
        <v>4.3999999999999997E-2</v>
      </c>
    </row>
    <row r="29" spans="1:8" x14ac:dyDescent="0.25">
      <c r="A29" s="103" t="s">
        <v>181</v>
      </c>
      <c r="B29" s="104">
        <v>22.94</v>
      </c>
      <c r="C29" s="104">
        <v>22.55</v>
      </c>
      <c r="D29" s="104">
        <v>23.31</v>
      </c>
      <c r="E29" s="137">
        <v>0.39</v>
      </c>
      <c r="F29" s="134">
        <v>1.7299999999999999E-2</v>
      </c>
      <c r="G29" s="137">
        <v>-0.37</v>
      </c>
      <c r="H29" s="134">
        <v>-1.5900000000000001E-2</v>
      </c>
    </row>
    <row r="30" spans="1:8" x14ac:dyDescent="0.25">
      <c r="A30" s="103" t="s">
        <v>182</v>
      </c>
      <c r="B30" s="104">
        <v>29.41</v>
      </c>
      <c r="C30" s="104">
        <v>29.56</v>
      </c>
      <c r="D30" s="104">
        <v>28.18</v>
      </c>
      <c r="E30" s="137">
        <v>-0.15</v>
      </c>
      <c r="F30" s="134">
        <v>-5.1000000000000004E-3</v>
      </c>
      <c r="G30" s="137">
        <v>1.23</v>
      </c>
      <c r="H30" s="134">
        <v>4.36E-2</v>
      </c>
    </row>
    <row r="31" spans="1:8" x14ac:dyDescent="0.25">
      <c r="A31" s="103" t="s">
        <v>183</v>
      </c>
      <c r="B31" s="104">
        <v>26.58</v>
      </c>
      <c r="C31" s="104">
        <v>26.98</v>
      </c>
      <c r="D31" s="104">
        <v>26.46</v>
      </c>
      <c r="E31" s="137">
        <v>-0.4</v>
      </c>
      <c r="F31" s="134">
        <v>-1.4800000000000001E-2</v>
      </c>
      <c r="G31" s="137">
        <v>0.12</v>
      </c>
      <c r="H31" s="134">
        <v>4.4999999999999997E-3</v>
      </c>
    </row>
    <row r="32" spans="1:8" x14ac:dyDescent="0.25">
      <c r="A32" s="103" t="s">
        <v>184</v>
      </c>
      <c r="B32" s="104">
        <v>24.75</v>
      </c>
      <c r="C32" s="104">
        <v>24.68</v>
      </c>
      <c r="D32" s="104">
        <v>24.21</v>
      </c>
      <c r="E32" s="137">
        <v>7.0000000000000007E-2</v>
      </c>
      <c r="F32" s="134">
        <v>2.8E-3</v>
      </c>
      <c r="G32" s="137">
        <v>0.54</v>
      </c>
      <c r="H32" s="134">
        <v>2.23E-2</v>
      </c>
    </row>
    <row r="33" spans="1:8" x14ac:dyDescent="0.25">
      <c r="A33" s="103" t="s">
        <v>185</v>
      </c>
      <c r="B33" s="104">
        <v>26.78</v>
      </c>
      <c r="C33" s="104">
        <v>27.14</v>
      </c>
      <c r="D33" s="104">
        <v>27.68</v>
      </c>
      <c r="E33" s="137">
        <v>-0.36</v>
      </c>
      <c r="F33" s="134">
        <v>-1.3299999999999999E-2</v>
      </c>
      <c r="G33" s="137">
        <v>-0.9</v>
      </c>
      <c r="H33" s="134">
        <v>-3.2500000000000001E-2</v>
      </c>
    </row>
    <row r="34" spans="1:8" x14ac:dyDescent="0.25">
      <c r="A34" s="103" t="s">
        <v>186</v>
      </c>
      <c r="B34" s="104">
        <v>22.52</v>
      </c>
      <c r="C34" s="104">
        <v>22.83</v>
      </c>
      <c r="D34" s="104">
        <v>22.8</v>
      </c>
      <c r="E34" s="137">
        <v>-0.31</v>
      </c>
      <c r="F34" s="134">
        <v>-1.3599999999999999E-2</v>
      </c>
      <c r="G34" s="137">
        <v>-0.28000000000000003</v>
      </c>
      <c r="H34" s="134">
        <v>-1.23E-2</v>
      </c>
    </row>
    <row r="36" spans="1:8" x14ac:dyDescent="0.25">
      <c r="A36" t="s">
        <v>64</v>
      </c>
    </row>
  </sheetData>
  <mergeCells count="3">
    <mergeCell ref="A1:H1"/>
    <mergeCell ref="A13:H13"/>
    <mergeCell ref="A25:H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D28E-87D0-4793-A78C-055039A01AF0}">
  <sheetPr>
    <tabColor rgb="FF00B050"/>
  </sheetPr>
  <dimension ref="A1:J120"/>
  <sheetViews>
    <sheetView zoomScale="90" zoomScaleNormal="90" workbookViewId="0">
      <selection activeCell="F23" sqref="F23"/>
    </sheetView>
  </sheetViews>
  <sheetFormatPr defaultRowHeight="15" x14ac:dyDescent="0.25"/>
  <cols>
    <col min="1" max="1" width="32.425781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style="134" bestFit="1" customWidth="1"/>
    <col min="7" max="7" width="18.28515625" bestFit="1" customWidth="1"/>
    <col min="8" max="8" width="15.140625" style="134" bestFit="1" customWidth="1"/>
  </cols>
  <sheetData>
    <row r="1" spans="1:10" ht="15.75" thickBot="1" x14ac:dyDescent="0.3">
      <c r="A1" s="265" t="s">
        <v>189</v>
      </c>
      <c r="B1" s="266"/>
      <c r="C1" s="266"/>
      <c r="D1" s="266"/>
      <c r="E1" s="266"/>
      <c r="F1" s="267"/>
      <c r="G1" s="266"/>
      <c r="H1" s="267"/>
    </row>
    <row r="2" spans="1:10" ht="15.75" thickBot="1" x14ac:dyDescent="0.3">
      <c r="A2" s="109" t="s">
        <v>305</v>
      </c>
      <c r="B2" s="109" t="s">
        <v>3</v>
      </c>
      <c r="C2" s="109" t="s">
        <v>4</v>
      </c>
      <c r="D2" s="109" t="s">
        <v>5</v>
      </c>
      <c r="E2" s="109" t="s">
        <v>6</v>
      </c>
      <c r="F2" s="134" t="s">
        <v>7</v>
      </c>
      <c r="G2" s="109" t="s">
        <v>8</v>
      </c>
      <c r="H2" s="135" t="s">
        <v>9</v>
      </c>
      <c r="I2" s="181"/>
    </row>
    <row r="3" spans="1:10" x14ac:dyDescent="0.25">
      <c r="A3" s="110" t="s">
        <v>10</v>
      </c>
      <c r="B3" s="178">
        <v>997.79</v>
      </c>
      <c r="C3" s="178">
        <v>978.95</v>
      </c>
      <c r="D3" s="178">
        <v>913.27</v>
      </c>
      <c r="E3" s="210">
        <v>18.84</v>
      </c>
      <c r="F3" s="180">
        <v>1.9199999999999998E-2</v>
      </c>
      <c r="G3" s="210">
        <v>84.52</v>
      </c>
      <c r="H3" s="179">
        <v>9.2499999999999999E-2</v>
      </c>
    </row>
    <row r="4" spans="1:10" x14ac:dyDescent="0.25">
      <c r="A4" s="110" t="s">
        <v>11</v>
      </c>
      <c r="B4" s="178">
        <v>1305.82</v>
      </c>
      <c r="C4" s="178">
        <v>1274.29</v>
      </c>
      <c r="D4" s="178">
        <v>1174.83</v>
      </c>
      <c r="E4" s="210">
        <v>31.53</v>
      </c>
      <c r="F4" s="179">
        <v>2.47E-2</v>
      </c>
      <c r="G4" s="210">
        <v>130.99</v>
      </c>
      <c r="H4" s="179">
        <v>0.1115</v>
      </c>
    </row>
    <row r="5" spans="1:10" x14ac:dyDescent="0.25">
      <c r="A5" s="110" t="s">
        <v>13</v>
      </c>
      <c r="B5" s="178">
        <v>1309.8900000000001</v>
      </c>
      <c r="C5" s="178">
        <v>1275.6300000000001</v>
      </c>
      <c r="D5" s="178">
        <v>1149.98</v>
      </c>
      <c r="E5" s="210">
        <v>34.26</v>
      </c>
      <c r="F5" s="179">
        <v>2.69E-2</v>
      </c>
      <c r="G5" s="210">
        <v>159.91</v>
      </c>
      <c r="H5" s="179">
        <v>0.1391</v>
      </c>
      <c r="I5" s="156"/>
    </row>
    <row r="6" spans="1:10" x14ac:dyDescent="0.25">
      <c r="A6" s="110" t="s">
        <v>14</v>
      </c>
      <c r="B6" s="178">
        <v>1299.8599999999999</v>
      </c>
      <c r="C6" s="178">
        <v>1270.0999999999999</v>
      </c>
      <c r="D6" s="178">
        <v>1196.51</v>
      </c>
      <c r="E6" s="210">
        <v>29.76</v>
      </c>
      <c r="F6" s="179">
        <v>2.3400000000000001E-2</v>
      </c>
      <c r="G6" s="210">
        <v>103.35</v>
      </c>
      <c r="H6" s="179">
        <v>8.6400000000000005E-2</v>
      </c>
      <c r="I6" s="156"/>
    </row>
    <row r="7" spans="1:10" x14ac:dyDescent="0.25">
      <c r="A7" s="110" t="s">
        <v>12</v>
      </c>
      <c r="B7" s="178">
        <v>923.74</v>
      </c>
      <c r="C7" s="178">
        <v>906.43</v>
      </c>
      <c r="D7" s="178">
        <v>845.57</v>
      </c>
      <c r="E7" s="210">
        <v>17.309999999999999</v>
      </c>
      <c r="F7" s="179">
        <v>1.9099999999999999E-2</v>
      </c>
      <c r="G7" s="210">
        <v>78.17</v>
      </c>
      <c r="H7" s="179">
        <v>9.2399999999999996E-2</v>
      </c>
      <c r="I7" s="156"/>
    </row>
    <row r="8" spans="1:10" x14ac:dyDescent="0.25">
      <c r="A8" s="110" t="s">
        <v>15</v>
      </c>
      <c r="B8" s="178">
        <v>835.78</v>
      </c>
      <c r="C8" s="178">
        <v>813.62</v>
      </c>
      <c r="D8" s="178">
        <v>828.01</v>
      </c>
      <c r="E8" s="210">
        <v>22.16</v>
      </c>
      <c r="F8" s="179">
        <v>2.7199999999999998E-2</v>
      </c>
      <c r="G8" s="210">
        <v>7.77</v>
      </c>
      <c r="H8" s="179">
        <v>9.4000000000000004E-3</v>
      </c>
      <c r="I8" s="156"/>
    </row>
    <row r="9" spans="1:10" x14ac:dyDescent="0.25">
      <c r="A9" s="110" t="s">
        <v>16</v>
      </c>
      <c r="B9" s="178">
        <v>1216.3399999999999</v>
      </c>
      <c r="C9" s="178">
        <v>1184.78</v>
      </c>
      <c r="D9" s="178">
        <v>1137.6500000000001</v>
      </c>
      <c r="E9" s="210">
        <v>31.56</v>
      </c>
      <c r="F9" s="179">
        <v>2.6599999999999999E-2</v>
      </c>
      <c r="G9" s="210">
        <v>78.69</v>
      </c>
      <c r="H9" s="179">
        <v>6.9199999999999998E-2</v>
      </c>
      <c r="I9" s="156"/>
    </row>
    <row r="10" spans="1:10" x14ac:dyDescent="0.25">
      <c r="A10" s="110" t="s">
        <v>17</v>
      </c>
      <c r="B10" s="178">
        <v>1221.5</v>
      </c>
      <c r="C10" s="178">
        <v>1216.3399999999999</v>
      </c>
      <c r="D10" s="178">
        <v>1043.83</v>
      </c>
      <c r="E10" s="210">
        <v>5.16</v>
      </c>
      <c r="F10" s="179">
        <v>4.1999999999999997E-3</v>
      </c>
      <c r="G10" s="210">
        <v>177.67</v>
      </c>
      <c r="H10" s="179">
        <v>0.17019999999999999</v>
      </c>
      <c r="I10" s="156"/>
    </row>
    <row r="11" spans="1:10" x14ac:dyDescent="0.25">
      <c r="A11" s="110" t="s">
        <v>18</v>
      </c>
      <c r="B11" s="178">
        <v>989.18</v>
      </c>
      <c r="C11" s="178">
        <v>1007.76</v>
      </c>
      <c r="D11" s="178">
        <v>995.72</v>
      </c>
      <c r="E11" s="210">
        <v>-18.579999999999998</v>
      </c>
      <c r="F11" s="179">
        <v>-1.84E-2</v>
      </c>
      <c r="G11" s="210">
        <v>-6.54</v>
      </c>
      <c r="H11" s="179">
        <v>-6.6E-3</v>
      </c>
      <c r="I11" s="156"/>
    </row>
    <row r="12" spans="1:10" x14ac:dyDescent="0.25">
      <c r="A12" s="110" t="s">
        <v>19</v>
      </c>
      <c r="B12" s="178">
        <v>439.25</v>
      </c>
      <c r="C12" s="178">
        <v>447.02</v>
      </c>
      <c r="D12" s="178">
        <v>390.53</v>
      </c>
      <c r="E12" s="210">
        <v>-7.77</v>
      </c>
      <c r="F12" s="179">
        <v>-1.7399999999999999E-2</v>
      </c>
      <c r="G12" s="210">
        <v>48.72</v>
      </c>
      <c r="H12" s="179">
        <v>0.12479999999999999</v>
      </c>
      <c r="I12" s="156"/>
    </row>
    <row r="13" spans="1:10" ht="15.75" thickBot="1" x14ac:dyDescent="0.3">
      <c r="A13" s="110" t="s">
        <v>20</v>
      </c>
      <c r="B13" s="178">
        <v>807.02</v>
      </c>
      <c r="C13" s="178">
        <v>816.35</v>
      </c>
      <c r="D13" s="178">
        <v>772.37</v>
      </c>
      <c r="E13" s="210">
        <v>-9.33</v>
      </c>
      <c r="F13" s="179">
        <v>-1.14E-2</v>
      </c>
      <c r="G13" s="210">
        <v>34.65</v>
      </c>
      <c r="H13" s="179">
        <v>4.4900000000000002E-2</v>
      </c>
      <c r="I13" s="156"/>
    </row>
    <row r="14" spans="1:10" x14ac:dyDescent="0.25">
      <c r="A14" s="141"/>
      <c r="B14" s="139"/>
      <c r="C14" s="139"/>
      <c r="D14" s="139"/>
      <c r="E14" s="139"/>
      <c r="F14" s="142"/>
      <c r="G14" s="139"/>
      <c r="H14" s="142"/>
      <c r="I14" s="139"/>
    </row>
    <row r="15" spans="1:10" ht="15.75" thickBot="1" x14ac:dyDescent="0.3">
      <c r="A15" s="265" t="s">
        <v>190</v>
      </c>
      <c r="B15" s="266"/>
      <c r="C15" s="266"/>
      <c r="D15" s="266"/>
      <c r="E15" s="266"/>
      <c r="F15" s="267"/>
      <c r="G15" s="266"/>
      <c r="H15" s="267"/>
    </row>
    <row r="16" spans="1:10" ht="15.75" thickBot="1" x14ac:dyDescent="0.3">
      <c r="A16" s="109" t="s">
        <v>305</v>
      </c>
      <c r="B16" s="109" t="s">
        <v>3</v>
      </c>
      <c r="C16" s="109" t="s">
        <v>4</v>
      </c>
      <c r="D16" s="109" t="s">
        <v>5</v>
      </c>
      <c r="E16" s="109" t="s">
        <v>6</v>
      </c>
      <c r="F16" s="135" t="s">
        <v>7</v>
      </c>
      <c r="G16" s="109" t="s">
        <v>8</v>
      </c>
      <c r="H16" s="135" t="s">
        <v>9</v>
      </c>
      <c r="I16" s="181"/>
      <c r="J16" s="139"/>
    </row>
    <row r="17" spans="1:9" x14ac:dyDescent="0.25">
      <c r="A17" s="110" t="s">
        <v>10</v>
      </c>
      <c r="B17" s="214">
        <v>34.9</v>
      </c>
      <c r="C17" s="214">
        <v>34.9</v>
      </c>
      <c r="D17" s="214">
        <v>33.9</v>
      </c>
      <c r="E17" s="183">
        <v>0</v>
      </c>
      <c r="F17" s="182">
        <v>0</v>
      </c>
      <c r="G17" s="183">
        <v>1</v>
      </c>
      <c r="H17" s="179">
        <v>2.9499999999999998E-2</v>
      </c>
      <c r="I17" s="177"/>
    </row>
    <row r="18" spans="1:9" x14ac:dyDescent="0.25">
      <c r="A18" s="110" t="s">
        <v>11</v>
      </c>
      <c r="B18" s="214">
        <v>41.6</v>
      </c>
      <c r="C18" s="214">
        <v>41.4</v>
      </c>
      <c r="D18" s="214">
        <v>40.4</v>
      </c>
      <c r="E18" s="183">
        <v>0.2</v>
      </c>
      <c r="F18" s="179">
        <v>4.7999999999999996E-3</v>
      </c>
      <c r="G18" s="183">
        <v>1.2</v>
      </c>
      <c r="H18" s="179">
        <v>2.9700000000000001E-2</v>
      </c>
      <c r="I18" s="177"/>
    </row>
    <row r="19" spans="1:9" x14ac:dyDescent="0.25">
      <c r="A19" s="110" t="s">
        <v>13</v>
      </c>
      <c r="B19" s="214">
        <v>42.2</v>
      </c>
      <c r="C19" s="214">
        <v>42.1</v>
      </c>
      <c r="D19" s="214">
        <v>39.6</v>
      </c>
      <c r="E19" s="183">
        <v>0.1</v>
      </c>
      <c r="F19" s="179">
        <v>2.3999999999999998E-3</v>
      </c>
      <c r="G19" s="183">
        <v>2.6</v>
      </c>
      <c r="H19" s="179">
        <v>6.5699999999999995E-2</v>
      </c>
      <c r="I19" s="177"/>
    </row>
    <row r="20" spans="1:9" x14ac:dyDescent="0.25">
      <c r="A20" s="110" t="s">
        <v>14</v>
      </c>
      <c r="B20" s="214">
        <v>41.2</v>
      </c>
      <c r="C20" s="214">
        <v>40.799999999999997</v>
      </c>
      <c r="D20" s="214">
        <v>40.299999999999997</v>
      </c>
      <c r="E20" s="183">
        <v>0.4</v>
      </c>
      <c r="F20" s="179">
        <v>9.7999999999999997E-3</v>
      </c>
      <c r="G20" s="183">
        <v>0.9</v>
      </c>
      <c r="H20" s="179">
        <v>2.23E-2</v>
      </c>
      <c r="I20" s="177"/>
    </row>
    <row r="21" spans="1:9" x14ac:dyDescent="0.25">
      <c r="A21" s="110" t="s">
        <v>12</v>
      </c>
      <c r="B21" s="214">
        <v>33.299999999999997</v>
      </c>
      <c r="C21" s="214">
        <v>33.299999999999997</v>
      </c>
      <c r="D21" s="214">
        <v>32.200000000000003</v>
      </c>
      <c r="E21" s="183">
        <v>0</v>
      </c>
      <c r="F21" s="179">
        <v>0</v>
      </c>
      <c r="G21" s="183">
        <v>1.1000000000000001</v>
      </c>
      <c r="H21" s="179">
        <v>3.4200000000000001E-2</v>
      </c>
      <c r="I21" s="177"/>
    </row>
    <row r="22" spans="1:9" x14ac:dyDescent="0.25">
      <c r="A22" s="110" t="s">
        <v>15</v>
      </c>
      <c r="B22" s="214">
        <v>33.1</v>
      </c>
      <c r="C22" s="214">
        <v>32.9</v>
      </c>
      <c r="D22" s="214">
        <v>33.200000000000003</v>
      </c>
      <c r="E22" s="183">
        <v>0.2</v>
      </c>
      <c r="F22" s="179">
        <v>6.1000000000000004E-3</v>
      </c>
      <c r="G22" s="183">
        <v>-0.1</v>
      </c>
      <c r="H22" s="179">
        <v>-3.0000000000000001E-3</v>
      </c>
      <c r="I22" s="177"/>
    </row>
    <row r="23" spans="1:9" x14ac:dyDescent="0.25">
      <c r="A23" s="110" t="s">
        <v>16</v>
      </c>
      <c r="B23" s="214">
        <v>38.700000000000003</v>
      </c>
      <c r="C23" s="214">
        <v>37.6</v>
      </c>
      <c r="D23" s="214">
        <v>37.299999999999997</v>
      </c>
      <c r="E23" s="183">
        <v>1.1000000000000001</v>
      </c>
      <c r="F23" s="179">
        <v>2.93E-2</v>
      </c>
      <c r="G23" s="183">
        <v>1.4</v>
      </c>
      <c r="H23" s="179">
        <v>3.7499999999999999E-2</v>
      </c>
      <c r="I23" s="177"/>
    </row>
    <row r="24" spans="1:9" x14ac:dyDescent="0.25">
      <c r="A24" s="110" t="s">
        <v>17</v>
      </c>
      <c r="B24" s="214">
        <v>38.4</v>
      </c>
      <c r="C24" s="214">
        <v>39.299999999999997</v>
      </c>
      <c r="D24" s="214">
        <v>36.6</v>
      </c>
      <c r="E24" s="183">
        <v>-0.9</v>
      </c>
      <c r="F24" s="179">
        <v>-2.29E-2</v>
      </c>
      <c r="G24" s="183">
        <v>1.8</v>
      </c>
      <c r="H24" s="179">
        <v>4.9200000000000001E-2</v>
      </c>
      <c r="I24" s="177"/>
    </row>
    <row r="25" spans="1:9" x14ac:dyDescent="0.25">
      <c r="A25" s="110" t="s">
        <v>18</v>
      </c>
      <c r="B25" s="214">
        <v>32.200000000000003</v>
      </c>
      <c r="C25" s="214">
        <v>32.299999999999997</v>
      </c>
      <c r="D25" s="214">
        <v>31.5</v>
      </c>
      <c r="E25" s="183">
        <v>-0.1</v>
      </c>
      <c r="F25" s="179">
        <v>-3.0999999999999999E-3</v>
      </c>
      <c r="G25" s="183">
        <v>0.7</v>
      </c>
      <c r="H25" s="179">
        <v>2.2200000000000001E-2</v>
      </c>
      <c r="I25" s="177"/>
    </row>
    <row r="26" spans="1:9" x14ac:dyDescent="0.25">
      <c r="A26" s="110" t="s">
        <v>19</v>
      </c>
      <c r="B26" s="214">
        <v>25</v>
      </c>
      <c r="C26" s="214">
        <v>25.5</v>
      </c>
      <c r="D26" s="214">
        <v>24.5</v>
      </c>
      <c r="E26" s="183">
        <v>-0.5</v>
      </c>
      <c r="F26" s="179">
        <v>-1.9599999999999999E-2</v>
      </c>
      <c r="G26" s="183">
        <v>0.5</v>
      </c>
      <c r="H26" s="179">
        <v>2.0400000000000001E-2</v>
      </c>
      <c r="I26" s="177"/>
    </row>
    <row r="27" spans="1:9" x14ac:dyDescent="0.25">
      <c r="A27" s="110" t="s">
        <v>20</v>
      </c>
      <c r="B27" s="214">
        <v>33.5</v>
      </c>
      <c r="C27" s="214">
        <v>34.1</v>
      </c>
      <c r="D27" s="214">
        <v>34.1</v>
      </c>
      <c r="E27" s="183">
        <v>-0.6</v>
      </c>
      <c r="F27" s="179">
        <v>-1.7600000000000001E-2</v>
      </c>
      <c r="G27" s="183">
        <v>-0.6</v>
      </c>
      <c r="H27" s="179">
        <v>-1.7600000000000001E-2</v>
      </c>
      <c r="I27" s="177"/>
    </row>
    <row r="28" spans="1:9" x14ac:dyDescent="0.25">
      <c r="A28" s="139"/>
      <c r="B28" s="139"/>
      <c r="C28" s="139"/>
      <c r="D28" s="139"/>
      <c r="E28" s="139"/>
      <c r="F28" s="140"/>
      <c r="G28" s="139"/>
      <c r="H28" s="140"/>
    </row>
    <row r="29" spans="1:9" ht="15.75" thickBot="1" x14ac:dyDescent="0.3">
      <c r="A29" s="265" t="s">
        <v>191</v>
      </c>
      <c r="B29" s="266"/>
      <c r="C29" s="266"/>
      <c r="D29" s="266"/>
      <c r="E29" s="266"/>
      <c r="F29" s="267"/>
      <c r="G29" s="266"/>
      <c r="H29" s="267"/>
    </row>
    <row r="30" spans="1:9" ht="15.75" thickBot="1" x14ac:dyDescent="0.3">
      <c r="A30" s="109" t="s">
        <v>305</v>
      </c>
      <c r="B30" s="109" t="s">
        <v>3</v>
      </c>
      <c r="C30" s="109" t="s">
        <v>4</v>
      </c>
      <c r="D30" s="109" t="s">
        <v>5</v>
      </c>
      <c r="E30" s="109" t="s">
        <v>6</v>
      </c>
      <c r="F30" s="135" t="s">
        <v>7</v>
      </c>
      <c r="G30" s="109" t="s">
        <v>8</v>
      </c>
      <c r="H30" s="135" t="s">
        <v>9</v>
      </c>
    </row>
    <row r="31" spans="1:9" x14ac:dyDescent="0.25">
      <c r="A31" s="110" t="s">
        <v>10</v>
      </c>
      <c r="B31" s="111">
        <v>28.59</v>
      </c>
      <c r="C31" s="111">
        <v>28.05</v>
      </c>
      <c r="D31" s="111">
        <v>26.94</v>
      </c>
      <c r="E31" s="138">
        <v>0.54</v>
      </c>
      <c r="F31" s="134">
        <v>1.9300000000000001E-2</v>
      </c>
      <c r="G31" s="138">
        <v>1.65</v>
      </c>
      <c r="H31" s="134">
        <v>6.1199999999999997E-2</v>
      </c>
    </row>
    <row r="32" spans="1:9" x14ac:dyDescent="0.25">
      <c r="A32" s="110" t="s">
        <v>11</v>
      </c>
      <c r="B32" s="111">
        <v>31.39</v>
      </c>
      <c r="C32" s="111">
        <v>30.78</v>
      </c>
      <c r="D32" s="111">
        <v>29.08</v>
      </c>
      <c r="E32" s="138">
        <v>0.61</v>
      </c>
      <c r="F32" s="134">
        <v>1.9800000000000002E-2</v>
      </c>
      <c r="G32" s="138">
        <v>2.31</v>
      </c>
      <c r="H32" s="134">
        <v>7.9399999999999998E-2</v>
      </c>
    </row>
    <row r="33" spans="1:8" x14ac:dyDescent="0.25">
      <c r="A33" s="110" t="s">
        <v>13</v>
      </c>
      <c r="B33" s="111">
        <v>31.04</v>
      </c>
      <c r="C33" s="111">
        <v>30.3</v>
      </c>
      <c r="D33" s="111">
        <v>29.04</v>
      </c>
      <c r="E33" s="138">
        <v>0.74</v>
      </c>
      <c r="F33" s="134">
        <v>2.4400000000000002E-2</v>
      </c>
      <c r="G33" s="138">
        <v>2</v>
      </c>
      <c r="H33" s="134">
        <v>6.8900000000000003E-2</v>
      </c>
    </row>
    <row r="34" spans="1:8" x14ac:dyDescent="0.25">
      <c r="A34" s="110" t="s">
        <v>14</v>
      </c>
      <c r="B34" s="111">
        <v>31.55</v>
      </c>
      <c r="C34" s="111">
        <v>31.13</v>
      </c>
      <c r="D34" s="111">
        <v>29.69</v>
      </c>
      <c r="E34" s="138">
        <v>0.42</v>
      </c>
      <c r="F34" s="134">
        <v>1.35E-2</v>
      </c>
      <c r="G34" s="138">
        <v>1.86</v>
      </c>
      <c r="H34" s="134">
        <v>6.2600000000000003E-2</v>
      </c>
    </row>
    <row r="35" spans="1:8" x14ac:dyDescent="0.25">
      <c r="A35" s="110" t="s">
        <v>12</v>
      </c>
      <c r="B35" s="111">
        <v>27.74</v>
      </c>
      <c r="C35" s="111">
        <v>27.22</v>
      </c>
      <c r="D35" s="111">
        <v>26.26</v>
      </c>
      <c r="E35" s="138">
        <v>0.52</v>
      </c>
      <c r="F35" s="134">
        <v>1.9099999999999999E-2</v>
      </c>
      <c r="G35" s="138">
        <v>1.48</v>
      </c>
      <c r="H35" s="134">
        <v>5.6399999999999999E-2</v>
      </c>
    </row>
    <row r="36" spans="1:8" x14ac:dyDescent="0.25">
      <c r="A36" s="110" t="s">
        <v>15</v>
      </c>
      <c r="B36" s="111">
        <v>25.25</v>
      </c>
      <c r="C36" s="111">
        <v>24.73</v>
      </c>
      <c r="D36" s="111">
        <v>24.94</v>
      </c>
      <c r="E36" s="138">
        <v>0.52</v>
      </c>
      <c r="F36" s="134">
        <v>2.1000000000000001E-2</v>
      </c>
      <c r="G36" s="138">
        <v>0.31</v>
      </c>
      <c r="H36" s="134">
        <v>1.24E-2</v>
      </c>
    </row>
    <row r="37" spans="1:8" x14ac:dyDescent="0.25">
      <c r="A37" s="110" t="s">
        <v>16</v>
      </c>
      <c r="B37" s="111">
        <v>31.43</v>
      </c>
      <c r="C37" s="111">
        <v>31.51</v>
      </c>
      <c r="D37" s="111">
        <v>30.5</v>
      </c>
      <c r="E37" s="138">
        <v>-0.08</v>
      </c>
      <c r="F37" s="134">
        <v>-2.5000000000000001E-3</v>
      </c>
      <c r="G37" s="138">
        <v>0.93</v>
      </c>
      <c r="H37" s="134">
        <v>3.0499999999999999E-2</v>
      </c>
    </row>
    <row r="38" spans="1:8" x14ac:dyDescent="0.25">
      <c r="A38" s="110" t="s">
        <v>17</v>
      </c>
      <c r="B38" s="111">
        <v>31.81</v>
      </c>
      <c r="C38" s="111">
        <v>30.95</v>
      </c>
      <c r="D38" s="111">
        <v>28.52</v>
      </c>
      <c r="E38" s="138">
        <v>0.86</v>
      </c>
      <c r="F38" s="134">
        <v>2.7799999999999998E-2</v>
      </c>
      <c r="G38" s="138">
        <v>3.29</v>
      </c>
      <c r="H38" s="134">
        <v>0.1154</v>
      </c>
    </row>
    <row r="39" spans="1:8" x14ac:dyDescent="0.25">
      <c r="A39" s="110" t="s">
        <v>18</v>
      </c>
      <c r="B39" s="111">
        <v>30.72</v>
      </c>
      <c r="C39" s="111">
        <v>31.2</v>
      </c>
      <c r="D39" s="111">
        <v>31.61</v>
      </c>
      <c r="E39" s="138">
        <v>-0.48</v>
      </c>
      <c r="F39" s="134">
        <v>-1.54E-2</v>
      </c>
      <c r="G39" s="138">
        <v>-0.89</v>
      </c>
      <c r="H39" s="134">
        <v>-2.8199999999999999E-2</v>
      </c>
    </row>
    <row r="40" spans="1:8" x14ac:dyDescent="0.25">
      <c r="A40" s="110" t="s">
        <v>19</v>
      </c>
      <c r="B40" s="111">
        <v>17.57</v>
      </c>
      <c r="C40" s="111">
        <v>17.53</v>
      </c>
      <c r="D40" s="111">
        <v>15.94</v>
      </c>
      <c r="E40" s="138">
        <v>0.04</v>
      </c>
      <c r="F40" s="134">
        <v>2.3E-3</v>
      </c>
      <c r="G40" s="138">
        <v>1.63</v>
      </c>
      <c r="H40" s="134">
        <v>0.1023</v>
      </c>
    </row>
    <row r="41" spans="1:8" x14ac:dyDescent="0.25">
      <c r="A41" s="110" t="s">
        <v>20</v>
      </c>
      <c r="B41" s="111">
        <v>24.09</v>
      </c>
      <c r="C41" s="111">
        <v>23.94</v>
      </c>
      <c r="D41" s="111">
        <v>22.65</v>
      </c>
      <c r="E41" s="138">
        <v>0.15</v>
      </c>
      <c r="F41" s="134">
        <v>6.3E-3</v>
      </c>
      <c r="G41" s="138">
        <v>1.44</v>
      </c>
      <c r="H41" s="134">
        <v>6.3600000000000004E-2</v>
      </c>
    </row>
    <row r="43" spans="1:8" x14ac:dyDescent="0.25">
      <c r="A43" t="s">
        <v>64</v>
      </c>
    </row>
    <row r="54" spans="1:1" x14ac:dyDescent="0.25">
      <c r="A54" s="143"/>
    </row>
    <row r="55" spans="1:1" x14ac:dyDescent="0.25">
      <c r="A55" s="143"/>
    </row>
    <row r="56" spans="1:1" x14ac:dyDescent="0.25">
      <c r="A56" s="143"/>
    </row>
    <row r="57" spans="1:1" x14ac:dyDescent="0.25">
      <c r="A57" s="143"/>
    </row>
    <row r="58" spans="1:1" x14ac:dyDescent="0.25">
      <c r="A58" s="143"/>
    </row>
    <row r="59" spans="1:1" x14ac:dyDescent="0.25">
      <c r="A59" s="143"/>
    </row>
    <row r="60" spans="1:1" x14ac:dyDescent="0.25">
      <c r="A60" s="143"/>
    </row>
    <row r="61" spans="1:1" x14ac:dyDescent="0.25">
      <c r="A61" s="143"/>
    </row>
    <row r="62" spans="1:1" x14ac:dyDescent="0.25">
      <c r="A62" s="143"/>
    </row>
    <row r="63" spans="1:1" x14ac:dyDescent="0.25">
      <c r="A63" s="143"/>
    </row>
    <row r="64" spans="1:1" x14ac:dyDescent="0.25">
      <c r="A64" s="143"/>
    </row>
    <row r="65" spans="1:1" x14ac:dyDescent="0.25">
      <c r="A65" s="143"/>
    </row>
    <row r="66" spans="1:1" x14ac:dyDescent="0.25">
      <c r="A66" s="143"/>
    </row>
    <row r="67" spans="1:1" x14ac:dyDescent="0.25">
      <c r="A67" s="143"/>
    </row>
    <row r="68" spans="1:1" x14ac:dyDescent="0.25">
      <c r="A68" s="143"/>
    </row>
    <row r="69" spans="1:1" x14ac:dyDescent="0.25">
      <c r="A69" s="143"/>
    </row>
    <row r="70" spans="1:1" x14ac:dyDescent="0.25">
      <c r="A70" s="143"/>
    </row>
    <row r="71" spans="1:1" x14ac:dyDescent="0.25">
      <c r="A71" s="143"/>
    </row>
    <row r="72" spans="1:1" x14ac:dyDescent="0.25">
      <c r="A72" s="143"/>
    </row>
    <row r="73" spans="1:1" x14ac:dyDescent="0.25">
      <c r="A73" s="143"/>
    </row>
    <row r="74" spans="1:1" x14ac:dyDescent="0.25">
      <c r="A74" s="143"/>
    </row>
    <row r="75" spans="1:1" x14ac:dyDescent="0.25">
      <c r="A75" s="143"/>
    </row>
    <row r="76" spans="1:1" x14ac:dyDescent="0.25">
      <c r="A76" s="143"/>
    </row>
    <row r="77" spans="1:1" x14ac:dyDescent="0.25">
      <c r="A77" s="143"/>
    </row>
    <row r="78" spans="1:1" x14ac:dyDescent="0.25">
      <c r="A78" s="143"/>
    </row>
    <row r="79" spans="1:1" x14ac:dyDescent="0.25">
      <c r="A79" s="143"/>
    </row>
    <row r="80" spans="1:1" x14ac:dyDescent="0.25">
      <c r="A80" s="143"/>
    </row>
    <row r="81" spans="1:1" x14ac:dyDescent="0.25">
      <c r="A81" s="143"/>
    </row>
    <row r="82" spans="1:1" x14ac:dyDescent="0.25">
      <c r="A82" s="143"/>
    </row>
    <row r="83" spans="1:1" x14ac:dyDescent="0.25">
      <c r="A83" s="143"/>
    </row>
    <row r="84" spans="1:1" x14ac:dyDescent="0.25">
      <c r="A84" s="143"/>
    </row>
    <row r="85" spans="1:1" x14ac:dyDescent="0.25">
      <c r="A85" s="143"/>
    </row>
    <row r="86" spans="1:1" x14ac:dyDescent="0.25">
      <c r="A86" s="143"/>
    </row>
    <row r="87" spans="1:1" x14ac:dyDescent="0.25">
      <c r="A87" s="143"/>
    </row>
    <row r="88" spans="1:1" x14ac:dyDescent="0.25">
      <c r="A88" s="143"/>
    </row>
    <row r="89" spans="1:1" x14ac:dyDescent="0.25">
      <c r="A89" s="143"/>
    </row>
    <row r="90" spans="1:1" x14ac:dyDescent="0.25">
      <c r="A90" s="143"/>
    </row>
    <row r="91" spans="1:1" x14ac:dyDescent="0.25">
      <c r="A91" s="143"/>
    </row>
    <row r="92" spans="1:1" x14ac:dyDescent="0.25">
      <c r="A92" s="143"/>
    </row>
    <row r="93" spans="1:1" x14ac:dyDescent="0.25">
      <c r="A93" s="143"/>
    </row>
    <row r="94" spans="1:1" x14ac:dyDescent="0.25">
      <c r="A94" s="143"/>
    </row>
    <row r="95" spans="1:1" x14ac:dyDescent="0.25">
      <c r="A95" s="143"/>
    </row>
    <row r="96" spans="1:1" x14ac:dyDescent="0.25">
      <c r="A96" s="143"/>
    </row>
    <row r="97" spans="1:1" x14ac:dyDescent="0.25">
      <c r="A97" s="143"/>
    </row>
    <row r="98" spans="1:1" x14ac:dyDescent="0.25">
      <c r="A98" s="143"/>
    </row>
    <row r="99" spans="1:1" x14ac:dyDescent="0.25">
      <c r="A99" s="143"/>
    </row>
    <row r="100" spans="1:1" x14ac:dyDescent="0.25">
      <c r="A100" s="143"/>
    </row>
    <row r="101" spans="1:1" x14ac:dyDescent="0.25">
      <c r="A101" s="143"/>
    </row>
    <row r="102" spans="1:1" x14ac:dyDescent="0.25">
      <c r="A102" s="143"/>
    </row>
    <row r="103" spans="1:1" x14ac:dyDescent="0.25">
      <c r="A103" s="143"/>
    </row>
    <row r="104" spans="1:1" x14ac:dyDescent="0.25">
      <c r="A104" s="143"/>
    </row>
    <row r="105" spans="1:1" x14ac:dyDescent="0.25">
      <c r="A105" s="143"/>
    </row>
    <row r="106" spans="1:1" x14ac:dyDescent="0.25">
      <c r="A106" s="143"/>
    </row>
    <row r="107" spans="1:1" x14ac:dyDescent="0.25">
      <c r="A107" s="143"/>
    </row>
    <row r="108" spans="1:1" x14ac:dyDescent="0.25">
      <c r="A108" s="143"/>
    </row>
    <row r="109" spans="1:1" x14ac:dyDescent="0.25">
      <c r="A109" s="143"/>
    </row>
    <row r="110" spans="1:1" x14ac:dyDescent="0.25">
      <c r="A110" s="143"/>
    </row>
    <row r="111" spans="1:1" x14ac:dyDescent="0.25">
      <c r="A111" s="143"/>
    </row>
    <row r="112" spans="1:1" x14ac:dyDescent="0.25">
      <c r="A112" s="143"/>
    </row>
    <row r="113" spans="1:1" x14ac:dyDescent="0.25">
      <c r="A113" s="143"/>
    </row>
    <row r="114" spans="1:1" x14ac:dyDescent="0.25">
      <c r="A114" s="143"/>
    </row>
    <row r="115" spans="1:1" x14ac:dyDescent="0.25">
      <c r="A115" s="143"/>
    </row>
    <row r="116" spans="1:1" x14ac:dyDescent="0.25">
      <c r="A116" s="143"/>
    </row>
    <row r="117" spans="1:1" x14ac:dyDescent="0.25">
      <c r="A117" s="143"/>
    </row>
    <row r="118" spans="1:1" x14ac:dyDescent="0.25">
      <c r="A118" s="143"/>
    </row>
    <row r="119" spans="1:1" x14ac:dyDescent="0.25">
      <c r="A119" s="143"/>
    </row>
    <row r="120" spans="1:1" x14ac:dyDescent="0.25">
      <c r="A120" s="143"/>
    </row>
  </sheetData>
  <sortState xmlns:xlrd2="http://schemas.microsoft.com/office/spreadsheetml/2017/richdata2" ref="A17:I27">
    <sortCondition ref="I16:I27"/>
  </sortState>
  <mergeCells count="3">
    <mergeCell ref="A1:H1"/>
    <mergeCell ref="A15:H15"/>
    <mergeCell ref="A29:H2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2FED-BCE0-4861-B1B3-F8B8D0385F94}">
  <sheetPr>
    <tabColor rgb="FF00B050"/>
  </sheetPr>
  <dimension ref="A1:L92"/>
  <sheetViews>
    <sheetView zoomScale="90" zoomScaleNormal="90" workbookViewId="0">
      <selection activeCell="F20" sqref="F20"/>
    </sheetView>
  </sheetViews>
  <sheetFormatPr defaultRowHeight="15" x14ac:dyDescent="0.25"/>
  <cols>
    <col min="1" max="1" width="72.5703125" bestFit="1" customWidth="1"/>
    <col min="2" max="4" width="11.5703125" bestFit="1" customWidth="1"/>
    <col min="6" max="6" width="8.85546875" style="136" bestFit="1" customWidth="1"/>
    <col min="8" max="8" width="9.140625" style="136"/>
  </cols>
  <sheetData>
    <row r="1" spans="1:8" x14ac:dyDescent="0.25">
      <c r="A1" t="s">
        <v>308</v>
      </c>
      <c r="E1" s="253" t="s">
        <v>23</v>
      </c>
      <c r="F1" s="253"/>
      <c r="G1" s="253"/>
      <c r="H1" s="253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192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394800</v>
      </c>
      <c r="C5" s="52">
        <v>397100</v>
      </c>
      <c r="D5" s="52">
        <v>371800</v>
      </c>
      <c r="E5" s="150">
        <v>-2300</v>
      </c>
      <c r="F5" s="134">
        <v>-5.7999999999999996E-3</v>
      </c>
      <c r="G5" s="150">
        <v>23000</v>
      </c>
      <c r="H5" s="134">
        <v>6.1899999999999997E-2</v>
      </c>
    </row>
    <row r="6" spans="1:8" x14ac:dyDescent="0.25">
      <c r="A6" s="144" t="s">
        <v>198</v>
      </c>
      <c r="B6" s="52">
        <v>323600</v>
      </c>
      <c r="C6" s="52">
        <v>326900</v>
      </c>
      <c r="D6" s="52">
        <v>301800</v>
      </c>
      <c r="E6" s="150">
        <v>-3300</v>
      </c>
      <c r="F6" s="134">
        <v>-1.01E-2</v>
      </c>
      <c r="G6" s="150">
        <v>21800</v>
      </c>
      <c r="H6" s="134">
        <v>7.22E-2</v>
      </c>
    </row>
    <row r="7" spans="1:8" x14ac:dyDescent="0.25">
      <c r="A7" s="144" t="s">
        <v>199</v>
      </c>
      <c r="B7" s="52">
        <v>51300</v>
      </c>
      <c r="C7" s="52">
        <v>51400</v>
      </c>
      <c r="D7" s="52">
        <v>49100</v>
      </c>
      <c r="E7" s="150">
        <v>-100</v>
      </c>
      <c r="F7" s="134">
        <v>-1.9E-3</v>
      </c>
      <c r="G7" s="150">
        <v>2200</v>
      </c>
      <c r="H7" s="134">
        <v>4.48E-2</v>
      </c>
    </row>
    <row r="8" spans="1:8" x14ac:dyDescent="0.25">
      <c r="A8" s="144" t="s">
        <v>213</v>
      </c>
      <c r="B8" s="52">
        <v>343500</v>
      </c>
      <c r="C8" s="52">
        <v>345700</v>
      </c>
      <c r="D8" s="52">
        <v>322700</v>
      </c>
      <c r="E8" s="150">
        <v>-2200</v>
      </c>
      <c r="F8" s="134">
        <v>-6.4000000000000003E-3</v>
      </c>
      <c r="G8" s="150">
        <v>20800</v>
      </c>
      <c r="H8" s="134">
        <v>6.4500000000000002E-2</v>
      </c>
    </row>
    <row r="9" spans="1:8" x14ac:dyDescent="0.25">
      <c r="A9" s="144" t="s">
        <v>214</v>
      </c>
      <c r="B9" s="52">
        <v>272300</v>
      </c>
      <c r="C9" s="52">
        <v>275500</v>
      </c>
      <c r="D9" s="52">
        <v>252700</v>
      </c>
      <c r="E9" s="150">
        <v>-3200</v>
      </c>
      <c r="F9" s="134">
        <v>-1.1599999999999999E-2</v>
      </c>
      <c r="G9" s="150">
        <v>19600</v>
      </c>
      <c r="H9" s="134">
        <v>7.7600000000000002E-2</v>
      </c>
    </row>
    <row r="10" spans="1:8" x14ac:dyDescent="0.25">
      <c r="A10" s="144" t="s">
        <v>200</v>
      </c>
      <c r="B10" s="52">
        <v>21600</v>
      </c>
      <c r="C10" s="52">
        <v>21900</v>
      </c>
      <c r="D10" s="52">
        <v>21300</v>
      </c>
      <c r="E10" s="150">
        <v>-300</v>
      </c>
      <c r="F10" s="134">
        <v>-1.37E-2</v>
      </c>
      <c r="G10" s="150">
        <v>300</v>
      </c>
      <c r="H10" s="134">
        <v>1.41E-2</v>
      </c>
    </row>
    <row r="11" spans="1:8" x14ac:dyDescent="0.25">
      <c r="A11" s="144" t="s">
        <v>206</v>
      </c>
      <c r="B11" s="52">
        <v>29700</v>
      </c>
      <c r="C11" s="52">
        <v>29500</v>
      </c>
      <c r="D11" s="52">
        <v>27800</v>
      </c>
      <c r="E11" s="150">
        <v>200</v>
      </c>
      <c r="F11" s="134">
        <v>6.7999999999999996E-3</v>
      </c>
      <c r="G11" s="150">
        <v>1900</v>
      </c>
      <c r="H11" s="134">
        <v>6.83E-2</v>
      </c>
    </row>
    <row r="12" spans="1:8" x14ac:dyDescent="0.25">
      <c r="A12" s="144" t="s">
        <v>215</v>
      </c>
      <c r="B12" s="52">
        <v>68800</v>
      </c>
      <c r="C12" s="52">
        <v>69700</v>
      </c>
      <c r="D12" s="52">
        <v>66800</v>
      </c>
      <c r="E12" s="150">
        <v>-900</v>
      </c>
      <c r="F12" s="134">
        <v>-1.29E-2</v>
      </c>
      <c r="G12" s="150">
        <v>2000</v>
      </c>
      <c r="H12" s="134">
        <v>2.9899999999999999E-2</v>
      </c>
    </row>
    <row r="13" spans="1:8" x14ac:dyDescent="0.25">
      <c r="A13" s="144" t="s">
        <v>216</v>
      </c>
      <c r="B13" s="52">
        <v>11600</v>
      </c>
      <c r="C13" s="52">
        <v>11600</v>
      </c>
      <c r="D13" s="52">
        <v>10800</v>
      </c>
      <c r="E13" s="150">
        <v>0</v>
      </c>
      <c r="F13" s="134">
        <v>0</v>
      </c>
      <c r="G13" s="150">
        <v>800</v>
      </c>
      <c r="H13" s="134">
        <v>7.4099999999999999E-2</v>
      </c>
    </row>
    <row r="14" spans="1:8" x14ac:dyDescent="0.25">
      <c r="A14" s="144" t="s">
        <v>219</v>
      </c>
      <c r="B14" s="52">
        <v>40800</v>
      </c>
      <c r="C14" s="52">
        <v>41800</v>
      </c>
      <c r="D14" s="52">
        <v>40300</v>
      </c>
      <c r="E14" s="150">
        <v>-1000</v>
      </c>
      <c r="F14" s="134">
        <v>-2.3900000000000001E-2</v>
      </c>
      <c r="G14" s="150">
        <v>500</v>
      </c>
      <c r="H14" s="134">
        <v>1.24E-2</v>
      </c>
    </row>
    <row r="15" spans="1:8" x14ac:dyDescent="0.25">
      <c r="A15" s="144" t="s">
        <v>224</v>
      </c>
      <c r="B15" s="52">
        <v>7300</v>
      </c>
      <c r="C15" s="52">
        <v>7500</v>
      </c>
      <c r="D15" s="52">
        <v>7300</v>
      </c>
      <c r="E15" s="150">
        <v>-200</v>
      </c>
      <c r="F15" s="134">
        <v>-2.6700000000000002E-2</v>
      </c>
      <c r="G15" s="150">
        <v>0</v>
      </c>
      <c r="H15" s="134">
        <v>0</v>
      </c>
    </row>
    <row r="16" spans="1:8" x14ac:dyDescent="0.25">
      <c r="A16" s="144" t="s">
        <v>225</v>
      </c>
      <c r="B16" s="52">
        <v>16400</v>
      </c>
      <c r="C16" s="52">
        <v>16300</v>
      </c>
      <c r="D16" s="52">
        <v>15700</v>
      </c>
      <c r="E16" s="150">
        <v>100</v>
      </c>
      <c r="F16" s="134">
        <v>6.1000000000000004E-3</v>
      </c>
      <c r="G16" s="150">
        <v>700</v>
      </c>
      <c r="H16" s="134">
        <v>4.4600000000000001E-2</v>
      </c>
    </row>
    <row r="17" spans="1:8" x14ac:dyDescent="0.25">
      <c r="A17" s="144" t="s">
        <v>228</v>
      </c>
      <c r="B17" s="52">
        <v>8000</v>
      </c>
      <c r="C17" s="52">
        <v>7900</v>
      </c>
      <c r="D17" s="52">
        <v>7300</v>
      </c>
      <c r="E17" s="150">
        <v>100</v>
      </c>
      <c r="F17" s="134">
        <v>1.2699999999999999E-2</v>
      </c>
      <c r="G17" s="150">
        <v>700</v>
      </c>
      <c r="H17" s="134">
        <v>9.5899999999999999E-2</v>
      </c>
    </row>
    <row r="18" spans="1:8" x14ac:dyDescent="0.25">
      <c r="A18" s="144" t="s">
        <v>229</v>
      </c>
      <c r="B18" s="52">
        <v>17200</v>
      </c>
      <c r="C18" s="52">
        <v>17200</v>
      </c>
      <c r="D18" s="52">
        <v>16100</v>
      </c>
      <c r="E18" s="150">
        <v>0</v>
      </c>
      <c r="F18" s="134">
        <v>0</v>
      </c>
      <c r="G18" s="150">
        <v>1100</v>
      </c>
      <c r="H18" s="134">
        <v>6.83E-2</v>
      </c>
    </row>
    <row r="19" spans="1:8" x14ac:dyDescent="0.25">
      <c r="A19" s="144" t="s">
        <v>233</v>
      </c>
      <c r="B19" s="52">
        <v>64300</v>
      </c>
      <c r="C19" s="52">
        <v>64300</v>
      </c>
      <c r="D19" s="52">
        <v>57400</v>
      </c>
      <c r="E19" s="150">
        <v>0</v>
      </c>
      <c r="F19" s="134">
        <v>0</v>
      </c>
      <c r="G19" s="150">
        <v>6900</v>
      </c>
      <c r="H19" s="134">
        <v>0.1202</v>
      </c>
    </row>
    <row r="20" spans="1:8" x14ac:dyDescent="0.25">
      <c r="A20" s="144" t="s">
        <v>272</v>
      </c>
      <c r="B20" s="52">
        <v>29300</v>
      </c>
      <c r="C20" s="52">
        <v>29300</v>
      </c>
      <c r="D20" s="52">
        <v>26100</v>
      </c>
      <c r="E20" s="150">
        <v>0</v>
      </c>
      <c r="F20" s="134">
        <v>0</v>
      </c>
      <c r="G20" s="150">
        <v>3200</v>
      </c>
      <c r="H20" s="134">
        <v>0.1226</v>
      </c>
    </row>
    <row r="21" spans="1:8" x14ac:dyDescent="0.25">
      <c r="A21" s="144" t="s">
        <v>241</v>
      </c>
      <c r="B21" s="52">
        <v>44900</v>
      </c>
      <c r="C21" s="52">
        <v>44200</v>
      </c>
      <c r="D21" s="52">
        <v>43100</v>
      </c>
      <c r="E21" s="150">
        <v>700</v>
      </c>
      <c r="F21" s="134">
        <v>1.5800000000000002E-2</v>
      </c>
      <c r="G21" s="150">
        <v>1800</v>
      </c>
      <c r="H21" s="134">
        <v>4.1799999999999997E-2</v>
      </c>
    </row>
    <row r="22" spans="1:8" x14ac:dyDescent="0.25">
      <c r="A22" s="144" t="s">
        <v>247</v>
      </c>
      <c r="B22" s="52">
        <v>53400</v>
      </c>
      <c r="C22" s="52">
        <v>56400</v>
      </c>
      <c r="D22" s="52">
        <v>47300</v>
      </c>
      <c r="E22" s="150">
        <v>-3000</v>
      </c>
      <c r="F22" s="134">
        <v>-5.3199999999999997E-2</v>
      </c>
      <c r="G22" s="150">
        <v>6100</v>
      </c>
      <c r="H22" s="134">
        <v>0.129</v>
      </c>
    </row>
    <row r="23" spans="1:8" x14ac:dyDescent="0.25">
      <c r="A23" s="144" t="s">
        <v>250</v>
      </c>
      <c r="B23" s="52">
        <v>47400</v>
      </c>
      <c r="C23" s="52">
        <v>50300</v>
      </c>
      <c r="D23" s="52">
        <v>41700</v>
      </c>
      <c r="E23" s="150">
        <v>-2900</v>
      </c>
      <c r="F23" s="134">
        <v>-5.7700000000000001E-2</v>
      </c>
      <c r="G23" s="150">
        <v>5700</v>
      </c>
      <c r="H23" s="134">
        <v>0.13669999999999999</v>
      </c>
    </row>
    <row r="24" spans="1:8" x14ac:dyDescent="0.25">
      <c r="A24" s="144" t="s">
        <v>252</v>
      </c>
      <c r="B24" s="52">
        <v>38700</v>
      </c>
      <c r="C24" s="52">
        <v>41200</v>
      </c>
      <c r="D24" s="52">
        <v>34300</v>
      </c>
      <c r="E24" s="150">
        <v>-2500</v>
      </c>
      <c r="F24" s="134">
        <v>-6.0699999999999997E-2</v>
      </c>
      <c r="G24" s="150">
        <v>4400</v>
      </c>
      <c r="H24" s="134">
        <v>0.1283</v>
      </c>
    </row>
    <row r="25" spans="1:8" x14ac:dyDescent="0.25">
      <c r="A25" s="144" t="s">
        <v>253</v>
      </c>
      <c r="B25" s="52">
        <v>15700</v>
      </c>
      <c r="C25" s="52">
        <v>15800</v>
      </c>
      <c r="D25" s="52">
        <v>14700</v>
      </c>
      <c r="E25" s="150">
        <v>-100</v>
      </c>
      <c r="F25" s="134">
        <v>-6.3E-3</v>
      </c>
      <c r="G25" s="150">
        <v>1000</v>
      </c>
      <c r="H25" s="134">
        <v>6.8000000000000005E-2</v>
      </c>
    </row>
    <row r="26" spans="1:8" x14ac:dyDescent="0.25">
      <c r="A26" s="144" t="s">
        <v>256</v>
      </c>
      <c r="B26" s="52">
        <v>71200</v>
      </c>
      <c r="C26" s="52">
        <v>70200</v>
      </c>
      <c r="D26" s="52">
        <v>70000</v>
      </c>
      <c r="E26" s="150">
        <v>1000</v>
      </c>
      <c r="F26" s="134">
        <v>1.4200000000000001E-2</v>
      </c>
      <c r="G26" s="150">
        <v>1200</v>
      </c>
      <c r="H26" s="134">
        <v>1.7100000000000001E-2</v>
      </c>
    </row>
    <row r="27" spans="1:8" x14ac:dyDescent="0.25">
      <c r="A27" s="144" t="s">
        <v>257</v>
      </c>
      <c r="B27" s="52">
        <v>11700</v>
      </c>
      <c r="C27" s="52">
        <v>11600</v>
      </c>
      <c r="D27" s="52">
        <v>12000</v>
      </c>
      <c r="E27" s="150">
        <v>100</v>
      </c>
      <c r="F27" s="134">
        <v>8.6E-3</v>
      </c>
      <c r="G27" s="150">
        <v>-300</v>
      </c>
      <c r="H27" s="134">
        <v>-2.5000000000000001E-2</v>
      </c>
    </row>
    <row r="28" spans="1:8" x14ac:dyDescent="0.25">
      <c r="A28" s="144" t="s">
        <v>258</v>
      </c>
      <c r="B28" s="52">
        <v>31200</v>
      </c>
      <c r="C28" s="52">
        <v>30200</v>
      </c>
      <c r="D28" s="52">
        <v>30000</v>
      </c>
      <c r="E28" s="150">
        <v>1000</v>
      </c>
      <c r="F28" s="134">
        <v>3.3099999999999997E-2</v>
      </c>
      <c r="G28" s="150">
        <v>1200</v>
      </c>
      <c r="H28" s="134">
        <v>0.04</v>
      </c>
    </row>
    <row r="29" spans="1:8" x14ac:dyDescent="0.25">
      <c r="A29" s="144" t="s">
        <v>261</v>
      </c>
      <c r="B29" s="52">
        <v>28300</v>
      </c>
      <c r="C29" s="52">
        <v>28400</v>
      </c>
      <c r="D29" s="52">
        <v>28000</v>
      </c>
      <c r="E29" s="150">
        <v>-100</v>
      </c>
      <c r="F29" s="134">
        <v>-3.5000000000000001E-3</v>
      </c>
      <c r="G29" s="150">
        <v>300</v>
      </c>
      <c r="H29" s="134">
        <v>1.0699999999999999E-2</v>
      </c>
    </row>
    <row r="31" spans="1:8" x14ac:dyDescent="0.25">
      <c r="A31" t="s">
        <v>64</v>
      </c>
    </row>
    <row r="35" spans="5:8" x14ac:dyDescent="0.25">
      <c r="E35" s="144"/>
    </row>
    <row r="36" spans="5:8" x14ac:dyDescent="0.25">
      <c r="E36" s="144"/>
    </row>
    <row r="37" spans="5:8" x14ac:dyDescent="0.25">
      <c r="E37" s="144"/>
    </row>
    <row r="38" spans="5:8" s="144" customFormat="1" x14ac:dyDescent="0.25">
      <c r="F38" s="136"/>
      <c r="H38" s="136"/>
    </row>
    <row r="39" spans="5:8" s="144" customFormat="1" x14ac:dyDescent="0.25">
      <c r="F39" s="136"/>
      <c r="H39" s="136"/>
    </row>
    <row r="41" spans="5:8" x14ac:dyDescent="0.25">
      <c r="E41" s="144"/>
    </row>
    <row r="42" spans="5:8" x14ac:dyDescent="0.25">
      <c r="E42" s="144"/>
    </row>
    <row r="43" spans="5:8" x14ac:dyDescent="0.25">
      <c r="E43" s="144"/>
    </row>
    <row r="44" spans="5:8" x14ac:dyDescent="0.25">
      <c r="E44" s="144"/>
    </row>
    <row r="45" spans="5:8" x14ac:dyDescent="0.25">
      <c r="E45" s="144"/>
    </row>
    <row r="46" spans="5:8" x14ac:dyDescent="0.25">
      <c r="E46" s="144"/>
    </row>
    <row r="50" spans="2:8" s="144" customFormat="1" x14ac:dyDescent="0.25">
      <c r="F50" s="136"/>
      <c r="H50" s="136"/>
    </row>
    <row r="51" spans="2:8" x14ac:dyDescent="0.25">
      <c r="B51" s="136"/>
      <c r="D51" s="136"/>
      <c r="E51" s="144"/>
    </row>
    <row r="52" spans="2:8" x14ac:dyDescent="0.25">
      <c r="B52" s="136"/>
      <c r="D52" s="136"/>
    </row>
    <row r="53" spans="2:8" x14ac:dyDescent="0.25">
      <c r="B53" s="136"/>
      <c r="D53" s="136"/>
    </row>
    <row r="54" spans="2:8" x14ac:dyDescent="0.25">
      <c r="B54" s="136"/>
      <c r="D54" s="136"/>
      <c r="E54" s="144"/>
    </row>
    <row r="55" spans="2:8" x14ac:dyDescent="0.25">
      <c r="B55" s="136"/>
      <c r="E55" s="144"/>
    </row>
    <row r="56" spans="2:8" x14ac:dyDescent="0.25">
      <c r="B56" s="136"/>
      <c r="E56" s="144"/>
    </row>
    <row r="57" spans="2:8" x14ac:dyDescent="0.25">
      <c r="B57" s="136"/>
      <c r="E57" s="144"/>
    </row>
    <row r="58" spans="2:8" x14ac:dyDescent="0.25">
      <c r="B58" s="136"/>
      <c r="E58" s="144"/>
    </row>
    <row r="59" spans="2:8" x14ac:dyDescent="0.25">
      <c r="B59" s="136"/>
      <c r="E59" s="144"/>
    </row>
    <row r="60" spans="2:8" x14ac:dyDescent="0.25">
      <c r="E60" s="144"/>
    </row>
    <row r="61" spans="2:8" x14ac:dyDescent="0.25">
      <c r="E61" s="144"/>
    </row>
    <row r="63" spans="2:8" x14ac:dyDescent="0.25">
      <c r="E63" s="144"/>
    </row>
    <row r="64" spans="2:8" x14ac:dyDescent="0.25">
      <c r="E64" s="144"/>
    </row>
    <row r="65" spans="4:12" x14ac:dyDescent="0.25">
      <c r="E65" s="144"/>
    </row>
    <row r="66" spans="4:12" x14ac:dyDescent="0.25">
      <c r="E66" s="136"/>
      <c r="F66" s="144"/>
      <c r="G66" s="136"/>
      <c r="H66" s="144"/>
      <c r="I66" s="144"/>
      <c r="J66" s="144"/>
      <c r="K66" s="144"/>
      <c r="L66" s="144"/>
    </row>
    <row r="67" spans="4:12" x14ac:dyDescent="0.25">
      <c r="D67" s="144" t="s">
        <v>271</v>
      </c>
    </row>
    <row r="68" spans="4:12" x14ac:dyDescent="0.25">
      <c r="E68" s="144"/>
    </row>
    <row r="69" spans="4:12" x14ac:dyDescent="0.25">
      <c r="E69" s="144"/>
    </row>
    <row r="71" spans="4:12" x14ac:dyDescent="0.25">
      <c r="E71" s="144"/>
    </row>
    <row r="72" spans="4:12" x14ac:dyDescent="0.25">
      <c r="E72" s="144"/>
    </row>
    <row r="73" spans="4:12" x14ac:dyDescent="0.25">
      <c r="E73" s="144"/>
    </row>
    <row r="74" spans="4:12" x14ac:dyDescent="0.25">
      <c r="E74" s="144"/>
    </row>
    <row r="75" spans="4:12" x14ac:dyDescent="0.25">
      <c r="E75" s="144"/>
    </row>
    <row r="77" spans="4:12" x14ac:dyDescent="0.25">
      <c r="E77" s="144"/>
    </row>
    <row r="78" spans="4:12" x14ac:dyDescent="0.25">
      <c r="E78" s="144"/>
    </row>
    <row r="80" spans="4:12" x14ac:dyDescent="0.25">
      <c r="E80" s="144"/>
    </row>
    <row r="83" spans="5:5" x14ac:dyDescent="0.25">
      <c r="E83" s="144"/>
    </row>
    <row r="84" spans="5:5" x14ac:dyDescent="0.25">
      <c r="E84" s="144"/>
    </row>
    <row r="88" spans="5:5" x14ac:dyDescent="0.25">
      <c r="E88" s="144"/>
    </row>
    <row r="89" spans="5:5" x14ac:dyDescent="0.25">
      <c r="E89" s="144"/>
    </row>
    <row r="91" spans="5:5" x14ac:dyDescent="0.25">
      <c r="E91" s="144"/>
    </row>
    <row r="92" spans="5:5" x14ac:dyDescent="0.25">
      <c r="E92" s="144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6DBD-88B7-4828-AD4E-E5426E7B8D4D}">
  <sheetPr>
    <tabColor rgb="FF00B050"/>
  </sheetPr>
  <dimension ref="A1:H45"/>
  <sheetViews>
    <sheetView zoomScale="90" zoomScaleNormal="90" workbookViewId="0">
      <selection activeCell="H43" sqref="H43"/>
    </sheetView>
  </sheetViews>
  <sheetFormatPr defaultRowHeight="15" x14ac:dyDescent="0.25"/>
  <cols>
    <col min="1" max="1" width="87.7109375" bestFit="1" customWidth="1"/>
    <col min="2" max="4" width="11.5703125" bestFit="1" customWidth="1"/>
    <col min="6" max="6" width="9.140625" style="136"/>
    <col min="8" max="8" width="9.140625" style="136"/>
  </cols>
  <sheetData>
    <row r="1" spans="1:8" x14ac:dyDescent="0.25">
      <c r="A1" t="s">
        <v>308</v>
      </c>
      <c r="E1" s="253" t="s">
        <v>23</v>
      </c>
      <c r="F1" s="253"/>
      <c r="G1" s="253"/>
      <c r="H1" s="253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36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405100</v>
      </c>
      <c r="C5" s="52">
        <v>403700</v>
      </c>
      <c r="D5" s="52">
        <v>394000</v>
      </c>
      <c r="E5" s="150">
        <v>1400</v>
      </c>
      <c r="F5" s="134">
        <v>3.5000000000000001E-3</v>
      </c>
      <c r="G5" s="150">
        <v>11100</v>
      </c>
      <c r="H5" s="134">
        <v>2.8199999999999999E-2</v>
      </c>
    </row>
    <row r="6" spans="1:8" x14ac:dyDescent="0.25">
      <c r="A6" s="144" t="s">
        <v>198</v>
      </c>
      <c r="B6" s="52">
        <v>327000</v>
      </c>
      <c r="C6" s="52">
        <v>328200</v>
      </c>
      <c r="D6" s="52">
        <v>313700</v>
      </c>
      <c r="E6" s="150">
        <v>-1200</v>
      </c>
      <c r="F6" s="134">
        <v>-3.7000000000000002E-3</v>
      </c>
      <c r="G6" s="150">
        <v>13300</v>
      </c>
      <c r="H6" s="134">
        <v>4.24E-2</v>
      </c>
    </row>
    <row r="7" spans="1:8" x14ac:dyDescent="0.25">
      <c r="A7" s="144" t="s">
        <v>199</v>
      </c>
      <c r="B7" s="52">
        <v>48400</v>
      </c>
      <c r="C7" s="52">
        <v>48400</v>
      </c>
      <c r="D7" s="52">
        <v>48300</v>
      </c>
      <c r="E7" s="150">
        <v>0</v>
      </c>
      <c r="F7" s="134">
        <v>0</v>
      </c>
      <c r="G7" s="150">
        <v>100</v>
      </c>
      <c r="H7" s="134">
        <v>2.0999999999999999E-3</v>
      </c>
    </row>
    <row r="8" spans="1:8" x14ac:dyDescent="0.25">
      <c r="A8" s="144" t="s">
        <v>213</v>
      </c>
      <c r="B8" s="52">
        <v>356700</v>
      </c>
      <c r="C8" s="52">
        <v>355300</v>
      </c>
      <c r="D8" s="52">
        <v>345700</v>
      </c>
      <c r="E8" s="150">
        <v>1400</v>
      </c>
      <c r="F8" s="134">
        <v>3.8999999999999998E-3</v>
      </c>
      <c r="G8" s="150">
        <v>11000</v>
      </c>
      <c r="H8" s="134">
        <v>3.1800000000000002E-2</v>
      </c>
    </row>
    <row r="9" spans="1:8" x14ac:dyDescent="0.25">
      <c r="A9" s="144" t="s">
        <v>214</v>
      </c>
      <c r="B9" s="52">
        <v>278600</v>
      </c>
      <c r="C9" s="52">
        <v>279800</v>
      </c>
      <c r="D9" s="52">
        <v>265400</v>
      </c>
      <c r="E9" s="150">
        <v>-1200</v>
      </c>
      <c r="F9" s="134">
        <v>-4.3E-3</v>
      </c>
      <c r="G9" s="150">
        <v>13200</v>
      </c>
      <c r="H9" s="134">
        <v>4.9700000000000001E-2</v>
      </c>
    </row>
    <row r="10" spans="1:8" x14ac:dyDescent="0.25">
      <c r="A10" s="144" t="s">
        <v>200</v>
      </c>
      <c r="B10" s="52">
        <v>15800</v>
      </c>
      <c r="C10" s="52">
        <v>15900</v>
      </c>
      <c r="D10" s="52">
        <v>16700</v>
      </c>
      <c r="E10" s="150">
        <v>-100</v>
      </c>
      <c r="F10" s="134">
        <v>-6.3E-3</v>
      </c>
      <c r="G10" s="150">
        <v>-900</v>
      </c>
      <c r="H10" s="134">
        <v>-5.3900000000000003E-2</v>
      </c>
    </row>
    <row r="11" spans="1:8" x14ac:dyDescent="0.25">
      <c r="A11" s="144" t="s">
        <v>206</v>
      </c>
      <c r="B11" s="52">
        <v>32600</v>
      </c>
      <c r="C11" s="52">
        <v>32500</v>
      </c>
      <c r="D11" s="52">
        <v>31600</v>
      </c>
      <c r="E11" s="150">
        <v>100</v>
      </c>
      <c r="F11" s="134">
        <v>3.0999999999999999E-3</v>
      </c>
      <c r="G11" s="150">
        <v>1000</v>
      </c>
      <c r="H11" s="134">
        <v>3.1600000000000003E-2</v>
      </c>
    </row>
    <row r="12" spans="1:8" x14ac:dyDescent="0.25">
      <c r="A12" s="144" t="s">
        <v>215</v>
      </c>
      <c r="B12" s="52">
        <v>75600</v>
      </c>
      <c r="C12" s="52">
        <v>76500</v>
      </c>
      <c r="D12" s="52">
        <v>73700</v>
      </c>
      <c r="E12" s="150">
        <v>-900</v>
      </c>
      <c r="F12" s="134">
        <v>-1.18E-2</v>
      </c>
      <c r="G12" s="150">
        <v>1900</v>
      </c>
      <c r="H12" s="134">
        <v>2.58E-2</v>
      </c>
    </row>
    <row r="13" spans="1:8" x14ac:dyDescent="0.25">
      <c r="A13" s="144" t="s">
        <v>216</v>
      </c>
      <c r="B13" s="52">
        <v>16100</v>
      </c>
      <c r="C13" s="52">
        <v>16200</v>
      </c>
      <c r="D13" s="52">
        <v>14900</v>
      </c>
      <c r="E13" s="150">
        <v>-100</v>
      </c>
      <c r="F13" s="134">
        <v>-6.1999999999999998E-3</v>
      </c>
      <c r="G13" s="150">
        <v>1200</v>
      </c>
      <c r="H13" s="134">
        <v>8.0500000000000002E-2</v>
      </c>
    </row>
    <row r="14" spans="1:8" x14ac:dyDescent="0.25">
      <c r="A14" s="144" t="s">
        <v>219</v>
      </c>
      <c r="B14" s="52">
        <v>43000</v>
      </c>
      <c r="C14" s="52">
        <v>43800</v>
      </c>
      <c r="D14" s="52">
        <v>42400</v>
      </c>
      <c r="E14" s="150">
        <v>-800</v>
      </c>
      <c r="F14" s="134">
        <v>-1.83E-2</v>
      </c>
      <c r="G14" s="150">
        <v>600</v>
      </c>
      <c r="H14" s="134">
        <v>1.4200000000000001E-2</v>
      </c>
    </row>
    <row r="15" spans="1:8" x14ac:dyDescent="0.25">
      <c r="A15" s="144" t="s">
        <v>225</v>
      </c>
      <c r="B15" s="52">
        <v>16500</v>
      </c>
      <c r="C15" s="52">
        <v>16500</v>
      </c>
      <c r="D15" s="52">
        <v>16400</v>
      </c>
      <c r="E15" s="150">
        <v>0</v>
      </c>
      <c r="F15" s="134">
        <v>0</v>
      </c>
      <c r="G15" s="150">
        <v>100</v>
      </c>
      <c r="H15" s="134">
        <v>6.1000000000000004E-3</v>
      </c>
    </row>
    <row r="16" spans="1:8" x14ac:dyDescent="0.25">
      <c r="A16" s="144" t="s">
        <v>228</v>
      </c>
      <c r="B16" s="52">
        <v>5400</v>
      </c>
      <c r="C16" s="52">
        <v>5400</v>
      </c>
      <c r="D16" s="52">
        <v>5100</v>
      </c>
      <c r="E16" s="150">
        <v>0</v>
      </c>
      <c r="F16" s="134">
        <v>0</v>
      </c>
      <c r="G16" s="150">
        <v>300</v>
      </c>
      <c r="H16" s="134">
        <v>5.8799999999999998E-2</v>
      </c>
    </row>
    <row r="17" spans="1:8" x14ac:dyDescent="0.25">
      <c r="A17" s="144" t="s">
        <v>229</v>
      </c>
      <c r="B17" s="52">
        <v>34200</v>
      </c>
      <c r="C17" s="52">
        <v>34900</v>
      </c>
      <c r="D17" s="52">
        <v>32600</v>
      </c>
      <c r="E17" s="150">
        <v>-700</v>
      </c>
      <c r="F17" s="134">
        <v>-2.01E-2</v>
      </c>
      <c r="G17" s="150">
        <v>1600</v>
      </c>
      <c r="H17" s="134">
        <v>4.9099999999999998E-2</v>
      </c>
    </row>
    <row r="18" spans="1:8" x14ac:dyDescent="0.25">
      <c r="A18" s="144" t="s">
        <v>273</v>
      </c>
      <c r="B18" s="52">
        <v>7500</v>
      </c>
      <c r="C18" s="52">
        <v>7600</v>
      </c>
      <c r="D18" s="52">
        <v>7200</v>
      </c>
      <c r="E18" s="150">
        <v>-100</v>
      </c>
      <c r="F18" s="134">
        <v>-1.32E-2</v>
      </c>
      <c r="G18" s="150">
        <v>300</v>
      </c>
      <c r="H18" s="134">
        <v>4.1700000000000001E-2</v>
      </c>
    </row>
    <row r="19" spans="1:8" x14ac:dyDescent="0.25">
      <c r="A19" s="144" t="s">
        <v>233</v>
      </c>
      <c r="B19" s="52">
        <v>52000</v>
      </c>
      <c r="C19" s="52">
        <v>51200</v>
      </c>
      <c r="D19" s="52">
        <v>51600</v>
      </c>
      <c r="E19" s="150">
        <v>800</v>
      </c>
      <c r="F19" s="134">
        <v>1.5599999999999999E-2</v>
      </c>
      <c r="G19" s="150">
        <v>400</v>
      </c>
      <c r="H19" s="134">
        <v>7.7999999999999996E-3</v>
      </c>
    </row>
    <row r="20" spans="1:8" x14ac:dyDescent="0.25">
      <c r="A20" s="144" t="s">
        <v>272</v>
      </c>
      <c r="B20" s="52">
        <v>28900</v>
      </c>
      <c r="C20" s="52">
        <v>27700</v>
      </c>
      <c r="D20" s="52">
        <v>29400</v>
      </c>
      <c r="E20" s="150">
        <v>1200</v>
      </c>
      <c r="F20" s="134">
        <v>4.3299999999999998E-2</v>
      </c>
      <c r="G20" s="150">
        <v>-500</v>
      </c>
      <c r="H20" s="134">
        <v>-1.7000000000000001E-2</v>
      </c>
    </row>
    <row r="21" spans="1:8" x14ac:dyDescent="0.25">
      <c r="A21" s="144" t="s">
        <v>241</v>
      </c>
      <c r="B21" s="52">
        <v>52700</v>
      </c>
      <c r="C21" s="52">
        <v>53000</v>
      </c>
      <c r="D21" s="52">
        <v>49800</v>
      </c>
      <c r="E21" s="150">
        <v>-300</v>
      </c>
      <c r="F21" s="134">
        <v>-5.7000000000000002E-3</v>
      </c>
      <c r="G21" s="150">
        <v>2900</v>
      </c>
      <c r="H21" s="134">
        <v>5.8200000000000002E-2</v>
      </c>
    </row>
    <row r="22" spans="1:8" x14ac:dyDescent="0.25">
      <c r="A22" s="144" t="s">
        <v>247</v>
      </c>
      <c r="B22" s="52">
        <v>41800</v>
      </c>
      <c r="C22" s="52">
        <v>41800</v>
      </c>
      <c r="D22" s="52">
        <v>36900</v>
      </c>
      <c r="E22" s="150">
        <v>0</v>
      </c>
      <c r="F22" s="134">
        <v>0</v>
      </c>
      <c r="G22" s="150">
        <v>4900</v>
      </c>
      <c r="H22" s="134">
        <v>0.1328</v>
      </c>
    </row>
    <row r="23" spans="1:8" x14ac:dyDescent="0.25">
      <c r="A23" s="144" t="s">
        <v>252</v>
      </c>
      <c r="B23" s="52">
        <v>34500</v>
      </c>
      <c r="C23" s="52">
        <v>34400</v>
      </c>
      <c r="D23" s="52">
        <v>31000</v>
      </c>
      <c r="E23" s="150">
        <v>100</v>
      </c>
      <c r="F23" s="134">
        <v>2.8999999999999998E-3</v>
      </c>
      <c r="G23" s="150">
        <v>3500</v>
      </c>
      <c r="H23" s="134">
        <v>0.1129</v>
      </c>
    </row>
    <row r="24" spans="1:8" x14ac:dyDescent="0.25">
      <c r="A24" s="144" t="s">
        <v>253</v>
      </c>
      <c r="B24" s="52">
        <v>16900</v>
      </c>
      <c r="C24" s="52">
        <v>17000</v>
      </c>
      <c r="D24" s="52">
        <v>15700</v>
      </c>
      <c r="E24" s="150">
        <v>-100</v>
      </c>
      <c r="F24" s="134">
        <v>-5.8999999999999999E-3</v>
      </c>
      <c r="G24" s="150">
        <v>1200</v>
      </c>
      <c r="H24" s="134">
        <v>7.6399999999999996E-2</v>
      </c>
    </row>
    <row r="25" spans="1:8" x14ac:dyDescent="0.25">
      <c r="A25" s="144" t="s">
        <v>256</v>
      </c>
      <c r="B25" s="52">
        <v>78100</v>
      </c>
      <c r="C25" s="52">
        <v>75500</v>
      </c>
      <c r="D25" s="52">
        <v>80300</v>
      </c>
      <c r="E25" s="150">
        <v>2600</v>
      </c>
      <c r="F25" s="134">
        <v>3.44E-2</v>
      </c>
      <c r="G25" s="150">
        <v>-2200</v>
      </c>
      <c r="H25" s="134">
        <v>-2.7400000000000001E-2</v>
      </c>
    </row>
    <row r="26" spans="1:8" x14ac:dyDescent="0.25">
      <c r="A26" s="144" t="s">
        <v>257</v>
      </c>
      <c r="B26" s="52">
        <v>11100</v>
      </c>
      <c r="C26" s="52">
        <v>11000</v>
      </c>
      <c r="D26" s="52">
        <v>11200</v>
      </c>
      <c r="E26" s="150">
        <v>100</v>
      </c>
      <c r="F26" s="134">
        <v>9.1000000000000004E-3</v>
      </c>
      <c r="G26" s="150">
        <v>-100</v>
      </c>
      <c r="H26" s="134">
        <v>-8.8999999999999999E-3</v>
      </c>
    </row>
    <row r="27" spans="1:8" x14ac:dyDescent="0.25">
      <c r="A27" s="144" t="s">
        <v>258</v>
      </c>
      <c r="B27" s="52">
        <v>33400</v>
      </c>
      <c r="C27" s="52">
        <v>31300</v>
      </c>
      <c r="D27" s="52">
        <v>32600</v>
      </c>
      <c r="E27" s="150">
        <v>2100</v>
      </c>
      <c r="F27" s="134">
        <v>6.7100000000000007E-2</v>
      </c>
      <c r="G27" s="150">
        <v>800</v>
      </c>
      <c r="H27" s="134">
        <v>2.4500000000000001E-2</v>
      </c>
    </row>
    <row r="28" spans="1:8" x14ac:dyDescent="0.25">
      <c r="A28" s="144" t="s">
        <v>261</v>
      </c>
      <c r="B28" s="52">
        <v>33600</v>
      </c>
      <c r="C28" s="52">
        <v>33200</v>
      </c>
      <c r="D28" s="52">
        <v>36500</v>
      </c>
      <c r="E28" s="150">
        <v>400</v>
      </c>
      <c r="F28" s="134">
        <v>1.2E-2</v>
      </c>
      <c r="G28" s="150">
        <v>-2900</v>
      </c>
      <c r="H28" s="134">
        <v>-7.9500000000000001E-2</v>
      </c>
    </row>
    <row r="30" spans="1:8" x14ac:dyDescent="0.25">
      <c r="A30" t="s">
        <v>64</v>
      </c>
    </row>
    <row r="45" spans="6:8" s="144" customFormat="1" x14ac:dyDescent="0.25">
      <c r="F45" s="136"/>
      <c r="H45" s="136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BD96B-8F5F-478F-9850-085894558080}">
  <sheetPr>
    <tabColor rgb="FF00B050"/>
  </sheetPr>
  <dimension ref="A1:H53"/>
  <sheetViews>
    <sheetView zoomScale="80" zoomScaleNormal="80" workbookViewId="0">
      <selection activeCell="N48" sqref="N48"/>
    </sheetView>
  </sheetViews>
  <sheetFormatPr defaultRowHeight="15" x14ac:dyDescent="0.25"/>
  <cols>
    <col min="1" max="1" width="72.5703125" bestFit="1" customWidth="1"/>
    <col min="2" max="4" width="11.5703125" bestFit="1" customWidth="1"/>
    <col min="5" max="5" width="7.85546875" bestFit="1" customWidth="1"/>
    <col min="6" max="6" width="8.85546875" style="136" bestFit="1" customWidth="1"/>
    <col min="7" max="7" width="8.140625" bestFit="1" customWidth="1"/>
    <col min="8" max="8" width="8.85546875" style="136" bestFit="1" customWidth="1"/>
  </cols>
  <sheetData>
    <row r="1" spans="1:8" x14ac:dyDescent="0.25">
      <c r="A1" t="s">
        <v>308</v>
      </c>
      <c r="E1" s="253" t="s">
        <v>23</v>
      </c>
      <c r="F1" s="253"/>
      <c r="G1" s="253"/>
      <c r="H1" s="253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193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444100</v>
      </c>
      <c r="C5" s="52">
        <v>443600</v>
      </c>
      <c r="D5" s="52">
        <v>425200</v>
      </c>
      <c r="E5" s="150">
        <v>500</v>
      </c>
      <c r="F5" s="134">
        <v>1.1000000000000001E-3</v>
      </c>
      <c r="G5" s="150">
        <v>18900</v>
      </c>
      <c r="H5" s="134">
        <v>4.4400000000000002E-2</v>
      </c>
    </row>
    <row r="6" spans="1:8" x14ac:dyDescent="0.25">
      <c r="A6" s="144" t="s">
        <v>198</v>
      </c>
      <c r="B6" s="52">
        <v>381600</v>
      </c>
      <c r="C6" s="52">
        <v>383900</v>
      </c>
      <c r="D6" s="52">
        <v>363900</v>
      </c>
      <c r="E6" s="150">
        <v>-2300</v>
      </c>
      <c r="F6" s="134">
        <v>-6.0000000000000001E-3</v>
      </c>
      <c r="G6" s="150">
        <v>17700</v>
      </c>
      <c r="H6" s="134">
        <v>4.8599999999999997E-2</v>
      </c>
    </row>
    <row r="7" spans="1:8" x14ac:dyDescent="0.25">
      <c r="A7" s="144" t="s">
        <v>199</v>
      </c>
      <c r="B7" s="52">
        <v>80800</v>
      </c>
      <c r="C7" s="52">
        <v>80800</v>
      </c>
      <c r="D7" s="52">
        <v>77300</v>
      </c>
      <c r="E7" s="150">
        <v>0</v>
      </c>
      <c r="F7" s="134">
        <v>0</v>
      </c>
      <c r="G7" s="150">
        <v>3500</v>
      </c>
      <c r="H7" s="134">
        <v>4.53E-2</v>
      </c>
    </row>
    <row r="8" spans="1:8" x14ac:dyDescent="0.25">
      <c r="A8" s="144" t="s">
        <v>213</v>
      </c>
      <c r="B8" s="52">
        <v>363300</v>
      </c>
      <c r="C8" s="52">
        <v>362800</v>
      </c>
      <c r="D8" s="52">
        <v>347900</v>
      </c>
      <c r="E8" s="150">
        <v>500</v>
      </c>
      <c r="F8" s="134">
        <v>1.4E-3</v>
      </c>
      <c r="G8" s="150">
        <v>15400</v>
      </c>
      <c r="H8" s="134">
        <v>4.4299999999999999E-2</v>
      </c>
    </row>
    <row r="9" spans="1:8" x14ac:dyDescent="0.25">
      <c r="A9" s="144" t="s">
        <v>214</v>
      </c>
      <c r="B9" s="52">
        <v>300800</v>
      </c>
      <c r="C9" s="52">
        <v>303100</v>
      </c>
      <c r="D9" s="52">
        <v>286600</v>
      </c>
      <c r="E9" s="150">
        <v>-2300</v>
      </c>
      <c r="F9" s="134">
        <v>-7.6E-3</v>
      </c>
      <c r="G9" s="150">
        <v>14200</v>
      </c>
      <c r="H9" s="134">
        <v>4.9500000000000002E-2</v>
      </c>
    </row>
    <row r="10" spans="1:8" x14ac:dyDescent="0.25">
      <c r="A10" s="144" t="s">
        <v>200</v>
      </c>
      <c r="B10" s="52">
        <v>19200</v>
      </c>
      <c r="C10" s="52">
        <v>19200</v>
      </c>
      <c r="D10" s="52">
        <v>19900</v>
      </c>
      <c r="E10" s="150">
        <v>0</v>
      </c>
      <c r="F10" s="134">
        <v>0</v>
      </c>
      <c r="G10" s="150">
        <v>-700</v>
      </c>
      <c r="H10" s="134">
        <v>-3.5200000000000002E-2</v>
      </c>
    </row>
    <row r="11" spans="1:8" x14ac:dyDescent="0.25">
      <c r="A11" s="144" t="s">
        <v>206</v>
      </c>
      <c r="B11" s="52">
        <v>61600</v>
      </c>
      <c r="C11" s="52">
        <v>61600</v>
      </c>
      <c r="D11" s="52">
        <v>57400</v>
      </c>
      <c r="E11" s="150">
        <v>0</v>
      </c>
      <c r="F11" s="134">
        <v>0</v>
      </c>
      <c r="G11" s="150">
        <v>4200</v>
      </c>
      <c r="H11" s="134">
        <v>7.3200000000000001E-2</v>
      </c>
    </row>
    <row r="12" spans="1:8" x14ac:dyDescent="0.25">
      <c r="A12" s="144" t="s">
        <v>215</v>
      </c>
      <c r="B12" s="52">
        <v>82100</v>
      </c>
      <c r="C12" s="52">
        <v>82500</v>
      </c>
      <c r="D12" s="52">
        <v>76600</v>
      </c>
      <c r="E12" s="150">
        <v>-400</v>
      </c>
      <c r="F12" s="134">
        <v>-4.7999999999999996E-3</v>
      </c>
      <c r="G12" s="150">
        <v>5500</v>
      </c>
      <c r="H12" s="134">
        <v>7.1800000000000003E-2</v>
      </c>
    </row>
    <row r="13" spans="1:8" x14ac:dyDescent="0.25">
      <c r="A13" s="144" t="s">
        <v>216</v>
      </c>
      <c r="B13" s="52">
        <v>20100</v>
      </c>
      <c r="C13" s="52">
        <v>20000</v>
      </c>
      <c r="D13" s="52">
        <v>18400</v>
      </c>
      <c r="E13" s="150">
        <v>100</v>
      </c>
      <c r="F13" s="134">
        <v>5.0000000000000001E-3</v>
      </c>
      <c r="G13" s="150">
        <v>1700</v>
      </c>
      <c r="H13" s="134">
        <v>9.2399999999999996E-2</v>
      </c>
    </row>
    <row r="14" spans="1:8" x14ac:dyDescent="0.25">
      <c r="A14" s="144" t="s">
        <v>219</v>
      </c>
      <c r="B14" s="52">
        <v>48200</v>
      </c>
      <c r="C14" s="52">
        <v>48700</v>
      </c>
      <c r="D14" s="52">
        <v>44900</v>
      </c>
      <c r="E14" s="150">
        <v>-500</v>
      </c>
      <c r="F14" s="134">
        <v>-1.03E-2</v>
      </c>
      <c r="G14" s="150">
        <v>3300</v>
      </c>
      <c r="H14" s="134">
        <v>7.3499999999999996E-2</v>
      </c>
    </row>
    <row r="15" spans="1:8" x14ac:dyDescent="0.25">
      <c r="A15" s="144" t="s">
        <v>225</v>
      </c>
      <c r="B15" s="52">
        <v>13800</v>
      </c>
      <c r="C15" s="52">
        <v>13800</v>
      </c>
      <c r="D15" s="52">
        <v>13300</v>
      </c>
      <c r="E15" s="150">
        <v>0</v>
      </c>
      <c r="F15" s="134">
        <v>0</v>
      </c>
      <c r="G15" s="150">
        <v>500</v>
      </c>
      <c r="H15" s="134">
        <v>3.7600000000000001E-2</v>
      </c>
    </row>
    <row r="16" spans="1:8" x14ac:dyDescent="0.25">
      <c r="A16" s="144" t="s">
        <v>228</v>
      </c>
      <c r="B16" s="52">
        <v>7200</v>
      </c>
      <c r="C16" s="52">
        <v>7100</v>
      </c>
      <c r="D16" s="52">
        <v>6600</v>
      </c>
      <c r="E16" s="150">
        <v>100</v>
      </c>
      <c r="F16" s="134">
        <v>1.41E-2</v>
      </c>
      <c r="G16" s="150">
        <v>600</v>
      </c>
      <c r="H16" s="134">
        <v>9.0899999999999995E-2</v>
      </c>
    </row>
    <row r="17" spans="1:8" x14ac:dyDescent="0.25">
      <c r="A17" s="144" t="s">
        <v>229</v>
      </c>
      <c r="B17" s="52">
        <v>22000</v>
      </c>
      <c r="C17" s="52">
        <v>22000</v>
      </c>
      <c r="D17" s="52">
        <v>20200</v>
      </c>
      <c r="E17" s="150">
        <v>0</v>
      </c>
      <c r="F17" s="134">
        <v>0</v>
      </c>
      <c r="G17" s="150">
        <v>1800</v>
      </c>
      <c r="H17" s="134">
        <v>8.9099999999999999E-2</v>
      </c>
    </row>
    <row r="18" spans="1:8" x14ac:dyDescent="0.25">
      <c r="A18" s="144" t="s">
        <v>233</v>
      </c>
      <c r="B18" s="52">
        <v>73000</v>
      </c>
      <c r="C18" s="52">
        <v>74300</v>
      </c>
      <c r="D18" s="52">
        <v>72400</v>
      </c>
      <c r="E18" s="150">
        <v>-1300</v>
      </c>
      <c r="F18" s="134">
        <v>-1.7500000000000002E-2</v>
      </c>
      <c r="G18" s="150">
        <v>600</v>
      </c>
      <c r="H18" s="134">
        <v>8.3000000000000001E-3</v>
      </c>
    </row>
    <row r="19" spans="1:8" x14ac:dyDescent="0.25">
      <c r="A19" s="144" t="s">
        <v>234</v>
      </c>
      <c r="B19" s="52">
        <v>25300</v>
      </c>
      <c r="C19" s="52">
        <v>25600</v>
      </c>
      <c r="D19" s="52">
        <v>23400</v>
      </c>
      <c r="E19" s="150">
        <v>-300</v>
      </c>
      <c r="F19" s="134">
        <v>-1.17E-2</v>
      </c>
      <c r="G19" s="150">
        <v>1900</v>
      </c>
      <c r="H19" s="134">
        <v>8.1199999999999994E-2</v>
      </c>
    </row>
    <row r="20" spans="1:8" x14ac:dyDescent="0.25">
      <c r="A20" s="144" t="s">
        <v>236</v>
      </c>
      <c r="B20" s="52">
        <v>5700</v>
      </c>
      <c r="C20" s="52">
        <v>5800</v>
      </c>
      <c r="D20" s="52">
        <v>5600</v>
      </c>
      <c r="E20" s="150">
        <v>-100</v>
      </c>
      <c r="F20" s="134">
        <v>-1.72E-2</v>
      </c>
      <c r="G20" s="150">
        <v>100</v>
      </c>
      <c r="H20" s="134">
        <v>1.7899999999999999E-2</v>
      </c>
    </row>
    <row r="21" spans="1:8" x14ac:dyDescent="0.25">
      <c r="A21" s="144" t="s">
        <v>272</v>
      </c>
      <c r="B21" s="52">
        <v>42000</v>
      </c>
      <c r="C21" s="52">
        <v>42900</v>
      </c>
      <c r="D21" s="52">
        <v>43400</v>
      </c>
      <c r="E21" s="150">
        <v>-900</v>
      </c>
      <c r="F21" s="134">
        <v>-2.1000000000000001E-2</v>
      </c>
      <c r="G21" s="150">
        <v>-1400</v>
      </c>
      <c r="H21" s="134">
        <v>-3.2300000000000002E-2</v>
      </c>
    </row>
    <row r="22" spans="1:8" x14ac:dyDescent="0.25">
      <c r="A22" s="144" t="s">
        <v>241</v>
      </c>
      <c r="B22" s="52">
        <v>54500</v>
      </c>
      <c r="C22" s="52">
        <v>54000</v>
      </c>
      <c r="D22" s="52">
        <v>52800</v>
      </c>
      <c r="E22" s="150">
        <v>500</v>
      </c>
      <c r="F22" s="134">
        <v>9.2999999999999992E-3</v>
      </c>
      <c r="G22" s="150">
        <v>1700</v>
      </c>
      <c r="H22" s="134">
        <v>3.2199999999999999E-2</v>
      </c>
    </row>
    <row r="23" spans="1:8" x14ac:dyDescent="0.25">
      <c r="A23" s="144" t="s">
        <v>242</v>
      </c>
      <c r="B23" s="52">
        <v>12600</v>
      </c>
      <c r="C23" s="52">
        <v>12000</v>
      </c>
      <c r="D23" s="52">
        <v>11000</v>
      </c>
      <c r="E23" s="150">
        <v>600</v>
      </c>
      <c r="F23" s="134">
        <v>0.05</v>
      </c>
      <c r="G23" s="150">
        <v>1600</v>
      </c>
      <c r="H23" s="134">
        <v>0.14549999999999999</v>
      </c>
    </row>
    <row r="24" spans="1:8" x14ac:dyDescent="0.25">
      <c r="A24" s="144" t="s">
        <v>243</v>
      </c>
      <c r="B24" s="52">
        <v>41900</v>
      </c>
      <c r="C24" s="52">
        <v>42000</v>
      </c>
      <c r="D24" s="52">
        <v>41800</v>
      </c>
      <c r="E24" s="150">
        <v>-100</v>
      </c>
      <c r="F24" s="134">
        <v>-2.3999999999999998E-3</v>
      </c>
      <c r="G24" s="150">
        <v>100</v>
      </c>
      <c r="H24" s="134">
        <v>2.3999999999999998E-3</v>
      </c>
    </row>
    <row r="25" spans="1:8" x14ac:dyDescent="0.25">
      <c r="A25" s="144" t="s">
        <v>247</v>
      </c>
      <c r="B25" s="52">
        <v>46500</v>
      </c>
      <c r="C25" s="52">
        <v>47600</v>
      </c>
      <c r="D25" s="52">
        <v>43600</v>
      </c>
      <c r="E25" s="150">
        <v>-1100</v>
      </c>
      <c r="F25" s="134">
        <v>-2.3099999999999999E-2</v>
      </c>
      <c r="G25" s="150">
        <v>2900</v>
      </c>
      <c r="H25" s="134">
        <v>6.6500000000000004E-2</v>
      </c>
    </row>
    <row r="26" spans="1:8" x14ac:dyDescent="0.25">
      <c r="A26" s="144" t="s">
        <v>253</v>
      </c>
      <c r="B26" s="52">
        <v>15500</v>
      </c>
      <c r="C26" s="52">
        <v>15600</v>
      </c>
      <c r="D26" s="52">
        <v>14400</v>
      </c>
      <c r="E26" s="150">
        <v>-100</v>
      </c>
      <c r="F26" s="134">
        <v>-6.4000000000000003E-3</v>
      </c>
      <c r="G26" s="150">
        <v>1100</v>
      </c>
      <c r="H26" s="134">
        <v>7.6399999999999996E-2</v>
      </c>
    </row>
    <row r="27" spans="1:8" x14ac:dyDescent="0.25">
      <c r="A27" s="144" t="s">
        <v>256</v>
      </c>
      <c r="B27" s="52">
        <v>62500</v>
      </c>
      <c r="C27" s="52">
        <v>59700</v>
      </c>
      <c r="D27" s="52">
        <v>61300</v>
      </c>
      <c r="E27" s="150">
        <v>2800</v>
      </c>
      <c r="F27" s="134">
        <v>4.6899999999999997E-2</v>
      </c>
      <c r="G27" s="150">
        <v>1200</v>
      </c>
      <c r="H27" s="134">
        <v>1.9599999999999999E-2</v>
      </c>
    </row>
    <row r="28" spans="1:8" x14ac:dyDescent="0.25">
      <c r="A28" s="144" t="s">
        <v>257</v>
      </c>
      <c r="B28" s="52">
        <v>3000</v>
      </c>
      <c r="C28" s="52">
        <v>3000</v>
      </c>
      <c r="D28" s="52">
        <v>2900</v>
      </c>
      <c r="E28" s="150">
        <v>0</v>
      </c>
      <c r="F28" s="134">
        <v>0</v>
      </c>
      <c r="G28" s="150">
        <v>100</v>
      </c>
      <c r="H28" s="134">
        <v>3.4500000000000003E-2</v>
      </c>
    </row>
    <row r="29" spans="1:8" x14ac:dyDescent="0.25">
      <c r="A29" s="144" t="s">
        <v>258</v>
      </c>
      <c r="B29" s="52">
        <v>15500</v>
      </c>
      <c r="C29" s="52">
        <v>13300</v>
      </c>
      <c r="D29" s="52">
        <v>14800</v>
      </c>
      <c r="E29" s="150">
        <v>2200</v>
      </c>
      <c r="F29" s="134">
        <v>0.16539999999999999</v>
      </c>
      <c r="G29" s="150">
        <v>700</v>
      </c>
      <c r="H29" s="134">
        <v>4.7300000000000002E-2</v>
      </c>
    </row>
    <row r="30" spans="1:8" x14ac:dyDescent="0.25">
      <c r="A30" s="144" t="s">
        <v>261</v>
      </c>
      <c r="B30" s="52">
        <v>44000</v>
      </c>
      <c r="C30" s="52">
        <v>43400</v>
      </c>
      <c r="D30" s="52">
        <v>43600</v>
      </c>
      <c r="E30" s="150">
        <v>600</v>
      </c>
      <c r="F30" s="134">
        <v>1.38E-2</v>
      </c>
      <c r="G30" s="150">
        <v>400</v>
      </c>
      <c r="H30" s="134">
        <v>9.1999999999999998E-3</v>
      </c>
    </row>
    <row r="32" spans="1:8" x14ac:dyDescent="0.25">
      <c r="A32" t="s">
        <v>64</v>
      </c>
    </row>
    <row r="48" spans="6:8" s="144" customFormat="1" x14ac:dyDescent="0.25">
      <c r="F48" s="136"/>
      <c r="H48" s="136"/>
    </row>
    <row r="49" spans="6:8" s="144" customFormat="1" x14ac:dyDescent="0.25">
      <c r="F49" s="136"/>
      <c r="H49" s="136"/>
    </row>
    <row r="52" spans="6:8" s="144" customFormat="1" x14ac:dyDescent="0.25">
      <c r="F52" s="136"/>
      <c r="H52" s="136"/>
    </row>
    <row r="53" spans="6:8" s="144" customFormat="1" x14ac:dyDescent="0.25">
      <c r="F53" s="136"/>
      <c r="H53" s="136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DC99-9273-4531-8EE3-0E60E70B6582}">
  <sheetPr>
    <tabColor rgb="FF00B050"/>
  </sheetPr>
  <dimension ref="A1:J30"/>
  <sheetViews>
    <sheetView zoomScale="80" zoomScaleNormal="80" workbookViewId="0">
      <selection activeCell="C7" sqref="C7"/>
    </sheetView>
  </sheetViews>
  <sheetFormatPr defaultRowHeight="15" x14ac:dyDescent="0.25"/>
  <cols>
    <col min="1" max="1" width="44.140625" bestFit="1" customWidth="1"/>
    <col min="2" max="4" width="11.5703125" bestFit="1" customWidth="1"/>
    <col min="6" max="6" width="9.140625" style="136"/>
    <col min="8" max="8" width="9.140625" style="136"/>
    <col min="10" max="10" width="43.85546875" bestFit="1" customWidth="1"/>
  </cols>
  <sheetData>
    <row r="1" spans="1:10" x14ac:dyDescent="0.25">
      <c r="A1" t="s">
        <v>308</v>
      </c>
      <c r="E1" s="253" t="s">
        <v>23</v>
      </c>
      <c r="F1" s="253"/>
      <c r="G1" s="253"/>
      <c r="H1" s="253"/>
    </row>
    <row r="2" spans="1:10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0" x14ac:dyDescent="0.25">
      <c r="A3" s="20" t="s">
        <v>194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0" x14ac:dyDescent="0.25">
      <c r="A5" s="144" t="s">
        <v>29</v>
      </c>
      <c r="B5" s="52">
        <v>182800</v>
      </c>
      <c r="C5" s="52">
        <v>185700</v>
      </c>
      <c r="D5" s="52">
        <v>176200</v>
      </c>
      <c r="E5" s="150">
        <v>-2900</v>
      </c>
      <c r="F5" s="134">
        <v>-1.5599999999999999E-2</v>
      </c>
      <c r="G5" s="150">
        <v>6600</v>
      </c>
      <c r="H5" s="134">
        <v>3.7499999999999999E-2</v>
      </c>
      <c r="J5" s="144"/>
    </row>
    <row r="6" spans="1:10" x14ac:dyDescent="0.25">
      <c r="A6" s="144" t="s">
        <v>198</v>
      </c>
      <c r="B6" s="52">
        <v>158700</v>
      </c>
      <c r="C6" s="52">
        <v>162600</v>
      </c>
      <c r="D6" s="52">
        <v>152700</v>
      </c>
      <c r="E6" s="150">
        <v>-3900</v>
      </c>
      <c r="F6" s="134">
        <v>-2.4E-2</v>
      </c>
      <c r="G6" s="150">
        <v>6000</v>
      </c>
      <c r="H6" s="134">
        <v>3.9300000000000002E-2</v>
      </c>
      <c r="J6" s="144"/>
    </row>
    <row r="7" spans="1:10" x14ac:dyDescent="0.25">
      <c r="A7" s="144" t="s">
        <v>199</v>
      </c>
      <c r="B7" s="52">
        <v>15700</v>
      </c>
      <c r="C7" s="52">
        <v>15800</v>
      </c>
      <c r="D7" s="52">
        <v>15900</v>
      </c>
      <c r="E7" s="150">
        <v>-100</v>
      </c>
      <c r="F7" s="134">
        <v>-6.3E-3</v>
      </c>
      <c r="G7" s="150">
        <v>-200</v>
      </c>
      <c r="H7" s="134">
        <v>-1.26E-2</v>
      </c>
      <c r="J7" s="144"/>
    </row>
    <row r="8" spans="1:10" x14ac:dyDescent="0.25">
      <c r="A8" s="144" t="s">
        <v>213</v>
      </c>
      <c r="B8" s="52">
        <v>167100</v>
      </c>
      <c r="C8" s="52">
        <v>169900</v>
      </c>
      <c r="D8" s="52">
        <v>160300</v>
      </c>
      <c r="E8" s="150">
        <v>-2800</v>
      </c>
      <c r="F8" s="134">
        <v>-1.6500000000000001E-2</v>
      </c>
      <c r="G8" s="150">
        <v>6800</v>
      </c>
      <c r="H8" s="134">
        <v>4.24E-2</v>
      </c>
      <c r="J8" s="144"/>
    </row>
    <row r="9" spans="1:10" x14ac:dyDescent="0.25">
      <c r="A9" s="144" t="s">
        <v>214</v>
      </c>
      <c r="B9" s="52">
        <v>143000</v>
      </c>
      <c r="C9" s="52">
        <v>146800</v>
      </c>
      <c r="D9" s="52">
        <v>136800</v>
      </c>
      <c r="E9" s="150">
        <v>-3800</v>
      </c>
      <c r="F9" s="134">
        <v>-2.5899999999999999E-2</v>
      </c>
      <c r="G9" s="150">
        <v>6200</v>
      </c>
      <c r="H9" s="134">
        <v>4.53E-2</v>
      </c>
      <c r="J9" s="144"/>
    </row>
    <row r="10" spans="1:10" x14ac:dyDescent="0.25">
      <c r="A10" s="144" t="s">
        <v>200</v>
      </c>
      <c r="B10" s="52">
        <v>10700</v>
      </c>
      <c r="C10" s="52">
        <v>10800</v>
      </c>
      <c r="D10" s="52">
        <v>11000</v>
      </c>
      <c r="E10" s="150">
        <v>-100</v>
      </c>
      <c r="F10" s="134">
        <v>-9.2999999999999992E-3</v>
      </c>
      <c r="G10" s="150">
        <v>-300</v>
      </c>
      <c r="H10" s="134">
        <v>-2.7300000000000001E-2</v>
      </c>
      <c r="J10" s="144"/>
    </row>
    <row r="11" spans="1:10" x14ac:dyDescent="0.25">
      <c r="A11" s="144" t="s">
        <v>206</v>
      </c>
      <c r="B11" s="52">
        <v>5000</v>
      </c>
      <c r="C11" s="52">
        <v>5000</v>
      </c>
      <c r="D11" s="52">
        <v>4900</v>
      </c>
      <c r="E11" s="150">
        <v>0</v>
      </c>
      <c r="F11" s="134">
        <v>0</v>
      </c>
      <c r="G11" s="150">
        <v>100</v>
      </c>
      <c r="H11" s="134">
        <v>2.0400000000000001E-2</v>
      </c>
      <c r="J11" s="144"/>
    </row>
    <row r="12" spans="1:10" x14ac:dyDescent="0.25">
      <c r="A12" s="144" t="s">
        <v>215</v>
      </c>
      <c r="B12" s="52">
        <v>40800</v>
      </c>
      <c r="C12" s="52">
        <v>41700</v>
      </c>
      <c r="D12" s="52">
        <v>38600</v>
      </c>
      <c r="E12" s="150">
        <v>-900</v>
      </c>
      <c r="F12" s="134">
        <v>-2.1600000000000001E-2</v>
      </c>
      <c r="G12" s="150">
        <v>2200</v>
      </c>
      <c r="H12" s="134">
        <v>5.7000000000000002E-2</v>
      </c>
      <c r="J12" s="144"/>
    </row>
    <row r="13" spans="1:10" x14ac:dyDescent="0.25">
      <c r="A13" s="144" t="s">
        <v>216</v>
      </c>
      <c r="B13" s="52">
        <v>3600</v>
      </c>
      <c r="C13" s="52">
        <v>3600</v>
      </c>
      <c r="D13" s="52">
        <v>3400</v>
      </c>
      <c r="E13" s="150">
        <v>0</v>
      </c>
      <c r="F13" s="134">
        <v>0</v>
      </c>
      <c r="G13" s="150">
        <v>200</v>
      </c>
      <c r="H13" s="134">
        <v>5.8799999999999998E-2</v>
      </c>
      <c r="J13" s="144"/>
    </row>
    <row r="14" spans="1:10" x14ac:dyDescent="0.25">
      <c r="A14" s="144" t="s">
        <v>219</v>
      </c>
      <c r="B14" s="52">
        <v>32400</v>
      </c>
      <c r="C14" s="52">
        <v>33300</v>
      </c>
      <c r="D14" s="52">
        <v>30500</v>
      </c>
      <c r="E14" s="150">
        <v>-900</v>
      </c>
      <c r="F14" s="134">
        <v>-2.7E-2</v>
      </c>
      <c r="G14" s="150">
        <v>1900</v>
      </c>
      <c r="H14" s="134">
        <v>6.2300000000000001E-2</v>
      </c>
      <c r="J14" s="144"/>
    </row>
    <row r="15" spans="1:10" x14ac:dyDescent="0.25">
      <c r="A15" s="144" t="s">
        <v>225</v>
      </c>
      <c r="B15" s="52">
        <v>4800</v>
      </c>
      <c r="C15" s="52">
        <v>4800</v>
      </c>
      <c r="D15" s="52">
        <v>4700</v>
      </c>
      <c r="E15" s="150">
        <v>0</v>
      </c>
      <c r="F15" s="134">
        <v>0</v>
      </c>
      <c r="G15" s="150">
        <v>100</v>
      </c>
      <c r="H15" s="134">
        <v>2.1299999999999999E-2</v>
      </c>
      <c r="J15" s="144"/>
    </row>
    <row r="16" spans="1:10" x14ac:dyDescent="0.25">
      <c r="A16" s="144" t="s">
        <v>228</v>
      </c>
      <c r="B16" s="52">
        <v>2500</v>
      </c>
      <c r="C16" s="52">
        <v>2500</v>
      </c>
      <c r="D16" s="52">
        <v>2400</v>
      </c>
      <c r="E16" s="150">
        <v>0</v>
      </c>
      <c r="F16" s="134">
        <v>0</v>
      </c>
      <c r="G16" s="150">
        <v>100</v>
      </c>
      <c r="H16" s="134">
        <v>4.1700000000000001E-2</v>
      </c>
      <c r="J16" s="144"/>
    </row>
    <row r="17" spans="1:10" x14ac:dyDescent="0.25">
      <c r="A17" s="144" t="s">
        <v>229</v>
      </c>
      <c r="B17" s="52">
        <v>10500</v>
      </c>
      <c r="C17" s="52">
        <v>10400</v>
      </c>
      <c r="D17" s="52">
        <v>10100</v>
      </c>
      <c r="E17" s="150">
        <v>100</v>
      </c>
      <c r="F17" s="134">
        <v>9.5999999999999992E-3</v>
      </c>
      <c r="G17" s="150">
        <v>400</v>
      </c>
      <c r="H17" s="134">
        <v>3.9600000000000003E-2</v>
      </c>
      <c r="J17" s="144"/>
    </row>
    <row r="18" spans="1:10" x14ac:dyDescent="0.25">
      <c r="A18" s="144" t="s">
        <v>233</v>
      </c>
      <c r="B18" s="52">
        <v>17500</v>
      </c>
      <c r="C18" s="52">
        <v>17700</v>
      </c>
      <c r="D18" s="52">
        <v>17100</v>
      </c>
      <c r="E18" s="150">
        <v>-200</v>
      </c>
      <c r="F18" s="134">
        <v>-1.1299999999999999E-2</v>
      </c>
      <c r="G18" s="150">
        <v>400</v>
      </c>
      <c r="H18" s="134">
        <v>2.3400000000000001E-2</v>
      </c>
      <c r="J18" s="144"/>
    </row>
    <row r="19" spans="1:10" x14ac:dyDescent="0.25">
      <c r="A19" s="144" t="s">
        <v>241</v>
      </c>
      <c r="B19" s="52">
        <v>20500</v>
      </c>
      <c r="C19" s="52">
        <v>20300</v>
      </c>
      <c r="D19" s="52">
        <v>19600</v>
      </c>
      <c r="E19" s="150">
        <v>200</v>
      </c>
      <c r="F19" s="134">
        <v>9.9000000000000008E-3</v>
      </c>
      <c r="G19" s="150">
        <v>900</v>
      </c>
      <c r="H19" s="134">
        <v>4.5900000000000003E-2</v>
      </c>
      <c r="J19" s="144"/>
    </row>
    <row r="20" spans="1:10" x14ac:dyDescent="0.25">
      <c r="A20" s="144" t="s">
        <v>247</v>
      </c>
      <c r="B20" s="52">
        <v>44300</v>
      </c>
      <c r="C20" s="52">
        <v>47200</v>
      </c>
      <c r="D20" s="52">
        <v>42500</v>
      </c>
      <c r="E20" s="150">
        <v>-2900</v>
      </c>
      <c r="F20" s="134">
        <v>-6.1400000000000003E-2</v>
      </c>
      <c r="G20" s="150">
        <v>1800</v>
      </c>
      <c r="H20" s="134">
        <v>4.24E-2</v>
      </c>
      <c r="J20" s="144"/>
    </row>
    <row r="21" spans="1:10" x14ac:dyDescent="0.25">
      <c r="A21" s="144" t="s">
        <v>250</v>
      </c>
      <c r="B21" s="52">
        <v>37200</v>
      </c>
      <c r="C21" s="52">
        <v>40200</v>
      </c>
      <c r="D21" s="52">
        <v>36200</v>
      </c>
      <c r="E21" s="150">
        <v>-3000</v>
      </c>
      <c r="F21" s="134">
        <v>-7.46E-2</v>
      </c>
      <c r="G21" s="150">
        <v>1000</v>
      </c>
      <c r="H21" s="134">
        <v>2.76E-2</v>
      </c>
      <c r="J21" s="144"/>
    </row>
    <row r="22" spans="1:10" x14ac:dyDescent="0.25">
      <c r="A22" s="144" t="s">
        <v>252</v>
      </c>
      <c r="B22" s="52">
        <v>28000</v>
      </c>
      <c r="C22" s="52">
        <v>30600</v>
      </c>
      <c r="D22" s="52">
        <v>27900</v>
      </c>
      <c r="E22" s="150">
        <v>-2600</v>
      </c>
      <c r="F22" s="134">
        <v>-8.5000000000000006E-2</v>
      </c>
      <c r="G22" s="150">
        <v>100</v>
      </c>
      <c r="H22" s="134">
        <v>3.5999999999999999E-3</v>
      </c>
      <c r="J22" s="144"/>
    </row>
    <row r="23" spans="1:10" x14ac:dyDescent="0.25">
      <c r="A23" s="144" t="s">
        <v>253</v>
      </c>
      <c r="B23" s="52">
        <v>6900</v>
      </c>
      <c r="C23" s="52">
        <v>7000</v>
      </c>
      <c r="D23" s="52">
        <v>6500</v>
      </c>
      <c r="E23" s="150">
        <v>-100</v>
      </c>
      <c r="F23" s="134">
        <v>-1.43E-2</v>
      </c>
      <c r="G23" s="150">
        <v>400</v>
      </c>
      <c r="H23" s="134">
        <v>6.1499999999999999E-2</v>
      </c>
      <c r="J23" s="144"/>
    </row>
    <row r="24" spans="1:10" x14ac:dyDescent="0.25">
      <c r="A24" s="144" t="s">
        <v>256</v>
      </c>
      <c r="B24" s="52">
        <v>24100</v>
      </c>
      <c r="C24" s="52">
        <v>23100</v>
      </c>
      <c r="D24" s="52">
        <v>23500</v>
      </c>
      <c r="E24" s="150">
        <v>1000</v>
      </c>
      <c r="F24" s="134">
        <v>4.3299999999999998E-2</v>
      </c>
      <c r="G24" s="150">
        <v>600</v>
      </c>
      <c r="H24" s="134">
        <v>2.5499999999999998E-2</v>
      </c>
      <c r="J24" s="144"/>
    </row>
    <row r="25" spans="1:10" x14ac:dyDescent="0.25">
      <c r="A25" s="144" t="s">
        <v>257</v>
      </c>
      <c r="B25" s="52">
        <v>1500</v>
      </c>
      <c r="C25" s="52">
        <v>1400</v>
      </c>
      <c r="D25" s="52">
        <v>1400</v>
      </c>
      <c r="E25" s="150">
        <v>100</v>
      </c>
      <c r="F25" s="134">
        <v>7.1400000000000005E-2</v>
      </c>
      <c r="G25" s="150">
        <v>100</v>
      </c>
      <c r="H25" s="134">
        <v>7.1400000000000005E-2</v>
      </c>
      <c r="J25" s="144"/>
    </row>
    <row r="26" spans="1:10" x14ac:dyDescent="0.25">
      <c r="A26" s="144" t="s">
        <v>258</v>
      </c>
      <c r="B26" s="52">
        <v>4900</v>
      </c>
      <c r="C26" s="52">
        <v>4700</v>
      </c>
      <c r="D26" s="52">
        <v>4800</v>
      </c>
      <c r="E26" s="150">
        <v>200</v>
      </c>
      <c r="F26" s="134">
        <v>4.2599999999999999E-2</v>
      </c>
      <c r="G26" s="150">
        <v>100</v>
      </c>
      <c r="H26" s="134">
        <v>2.0799999999999999E-2</v>
      </c>
      <c r="J26" s="144"/>
    </row>
    <row r="27" spans="1:10" x14ac:dyDescent="0.25">
      <c r="A27" s="144" t="s">
        <v>261</v>
      </c>
      <c r="B27" s="52">
        <v>17700</v>
      </c>
      <c r="C27" s="52">
        <v>17000</v>
      </c>
      <c r="D27" s="52">
        <v>17300</v>
      </c>
      <c r="E27" s="150">
        <v>700</v>
      </c>
      <c r="F27" s="134">
        <v>4.1200000000000001E-2</v>
      </c>
      <c r="G27" s="150">
        <v>400</v>
      </c>
      <c r="H27" s="134">
        <v>2.3099999999999999E-2</v>
      </c>
      <c r="J27" s="144"/>
    </row>
    <row r="28" spans="1:10" x14ac:dyDescent="0.25">
      <c r="B28" s="52"/>
      <c r="C28" s="52"/>
      <c r="D28" s="52"/>
      <c r="E28" s="87"/>
      <c r="G28" s="87"/>
    </row>
    <row r="29" spans="1:10" x14ac:dyDescent="0.25">
      <c r="B29" s="52"/>
      <c r="C29" s="52"/>
      <c r="D29" s="52"/>
      <c r="E29" s="87"/>
      <c r="G29" s="87"/>
    </row>
    <row r="30" spans="1:10" x14ac:dyDescent="0.25">
      <c r="A30" t="s">
        <v>64</v>
      </c>
      <c r="B30" s="52"/>
      <c r="C30" s="52"/>
      <c r="D30" s="52"/>
      <c r="E30" s="87"/>
      <c r="G30" s="8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48E7-4EA5-4843-9EC7-07EC7D209266}">
  <sheetPr>
    <tabColor rgb="FF00B050"/>
  </sheetPr>
  <dimension ref="A1:K43"/>
  <sheetViews>
    <sheetView workbookViewId="0">
      <selection activeCell="J1" sqref="J1"/>
    </sheetView>
  </sheetViews>
  <sheetFormatPr defaultRowHeight="15" x14ac:dyDescent="0.25"/>
  <cols>
    <col min="1" max="1" width="39.42578125" bestFit="1" customWidth="1"/>
    <col min="2" max="4" width="11.5703125" bestFit="1" customWidth="1"/>
    <col min="6" max="6" width="9.140625" style="136"/>
    <col min="8" max="8" width="9.140625" style="136"/>
  </cols>
  <sheetData>
    <row r="1" spans="1:11" x14ac:dyDescent="0.25">
      <c r="A1" t="s">
        <v>308</v>
      </c>
      <c r="E1" s="253" t="s">
        <v>23</v>
      </c>
      <c r="F1" s="253"/>
      <c r="G1" s="253"/>
      <c r="H1" s="253"/>
    </row>
    <row r="2" spans="1:11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1" x14ac:dyDescent="0.25">
      <c r="A3" s="20" t="s">
        <v>38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1" x14ac:dyDescent="0.25">
      <c r="A5" s="144" t="s">
        <v>29</v>
      </c>
      <c r="B5" s="52">
        <v>169900</v>
      </c>
      <c r="C5" s="52">
        <v>168700</v>
      </c>
      <c r="D5" s="52">
        <v>162800</v>
      </c>
      <c r="E5" s="150">
        <v>1200</v>
      </c>
      <c r="F5" s="134">
        <v>7.1000000000000004E-3</v>
      </c>
      <c r="G5" s="150">
        <v>7100</v>
      </c>
      <c r="H5" s="134">
        <v>4.36E-2</v>
      </c>
      <c r="J5" s="144"/>
      <c r="K5" s="144"/>
    </row>
    <row r="6" spans="1:11" x14ac:dyDescent="0.25">
      <c r="A6" s="144" t="s">
        <v>198</v>
      </c>
      <c r="B6" s="52">
        <v>142300</v>
      </c>
      <c r="C6" s="52">
        <v>142300</v>
      </c>
      <c r="D6" s="52">
        <v>136100</v>
      </c>
      <c r="E6" s="150">
        <v>0</v>
      </c>
      <c r="F6" s="134">
        <v>0</v>
      </c>
      <c r="G6" s="150">
        <v>6200</v>
      </c>
      <c r="H6" s="134">
        <v>4.5600000000000002E-2</v>
      </c>
      <c r="J6" s="144"/>
      <c r="K6" s="144"/>
    </row>
    <row r="7" spans="1:11" x14ac:dyDescent="0.25">
      <c r="A7" s="144" t="s">
        <v>199</v>
      </c>
      <c r="B7" s="52">
        <v>46100</v>
      </c>
      <c r="C7" s="52">
        <v>46000</v>
      </c>
      <c r="D7" s="52">
        <v>43800</v>
      </c>
      <c r="E7" s="150">
        <v>100</v>
      </c>
      <c r="F7" s="134">
        <v>2.2000000000000001E-3</v>
      </c>
      <c r="G7" s="150">
        <v>2300</v>
      </c>
      <c r="H7" s="134">
        <v>5.2499999999999998E-2</v>
      </c>
      <c r="J7" s="144"/>
      <c r="K7" s="144"/>
    </row>
    <row r="8" spans="1:11" x14ac:dyDescent="0.25">
      <c r="A8" s="144" t="s">
        <v>213</v>
      </c>
      <c r="B8" s="52">
        <v>123800</v>
      </c>
      <c r="C8" s="52">
        <v>122700</v>
      </c>
      <c r="D8" s="52">
        <v>119000</v>
      </c>
      <c r="E8" s="150">
        <v>1100</v>
      </c>
      <c r="F8" s="134">
        <v>8.9999999999999993E-3</v>
      </c>
      <c r="G8" s="150">
        <v>4800</v>
      </c>
      <c r="H8" s="134">
        <v>4.0300000000000002E-2</v>
      </c>
      <c r="J8" s="144"/>
      <c r="K8" s="144"/>
    </row>
    <row r="9" spans="1:11" x14ac:dyDescent="0.25">
      <c r="A9" s="144" t="s">
        <v>214</v>
      </c>
      <c r="B9" s="52">
        <v>96200</v>
      </c>
      <c r="C9" s="52">
        <v>96300</v>
      </c>
      <c r="D9" s="52">
        <v>92300</v>
      </c>
      <c r="E9" s="150">
        <v>-100</v>
      </c>
      <c r="F9" s="134">
        <v>-1E-3</v>
      </c>
      <c r="G9" s="150">
        <v>3900</v>
      </c>
      <c r="H9" s="134">
        <v>4.2299999999999997E-2</v>
      </c>
      <c r="J9" s="144"/>
      <c r="K9" s="144"/>
    </row>
    <row r="10" spans="1:11" x14ac:dyDescent="0.25">
      <c r="A10" s="144" t="s">
        <v>200</v>
      </c>
      <c r="B10" s="52">
        <v>7200</v>
      </c>
      <c r="C10" s="52">
        <v>7300</v>
      </c>
      <c r="D10" s="52">
        <v>7300</v>
      </c>
      <c r="E10" s="150">
        <v>-100</v>
      </c>
      <c r="F10" s="134">
        <v>-1.37E-2</v>
      </c>
      <c r="G10" s="150">
        <v>-100</v>
      </c>
      <c r="H10" s="134">
        <v>-1.37E-2</v>
      </c>
      <c r="J10" s="144"/>
      <c r="K10" s="144"/>
    </row>
    <row r="11" spans="1:11" x14ac:dyDescent="0.25">
      <c r="A11" s="144" t="s">
        <v>206</v>
      </c>
      <c r="B11" s="52">
        <v>38900</v>
      </c>
      <c r="C11" s="52">
        <v>38700</v>
      </c>
      <c r="D11" s="52">
        <v>36500</v>
      </c>
      <c r="E11" s="150">
        <v>200</v>
      </c>
      <c r="F11" s="134">
        <v>5.1999999999999998E-3</v>
      </c>
      <c r="G11" s="150">
        <v>2400</v>
      </c>
      <c r="H11" s="134">
        <v>6.5799999999999997E-2</v>
      </c>
      <c r="J11" s="144"/>
      <c r="K11" s="144"/>
    </row>
    <row r="12" spans="1:11" x14ac:dyDescent="0.25">
      <c r="A12" s="144" t="s">
        <v>207</v>
      </c>
      <c r="B12" s="52">
        <v>27000</v>
      </c>
      <c r="C12" s="52">
        <v>26800</v>
      </c>
      <c r="D12" s="52">
        <v>25400</v>
      </c>
      <c r="E12" s="150">
        <v>200</v>
      </c>
      <c r="F12" s="134">
        <v>7.4999999999999997E-3</v>
      </c>
      <c r="G12" s="150">
        <v>1600</v>
      </c>
      <c r="H12" s="134">
        <v>6.3E-2</v>
      </c>
      <c r="J12" s="144"/>
      <c r="K12" s="144"/>
    </row>
    <row r="13" spans="1:11" x14ac:dyDescent="0.25">
      <c r="A13" s="144" t="s">
        <v>210</v>
      </c>
      <c r="B13" s="52">
        <v>11900</v>
      </c>
      <c r="C13" s="52">
        <v>11900</v>
      </c>
      <c r="D13" s="52">
        <v>11100</v>
      </c>
      <c r="E13" s="150">
        <v>0</v>
      </c>
      <c r="F13" s="134">
        <v>0</v>
      </c>
      <c r="G13" s="150">
        <v>800</v>
      </c>
      <c r="H13" s="134">
        <v>7.2099999999999997E-2</v>
      </c>
      <c r="J13" s="144"/>
      <c r="K13" s="144"/>
    </row>
    <row r="14" spans="1:11" x14ac:dyDescent="0.25">
      <c r="A14" s="144" t="s">
        <v>225</v>
      </c>
      <c r="B14" s="52">
        <v>37400</v>
      </c>
      <c r="C14" s="52">
        <v>37300</v>
      </c>
      <c r="D14" s="52">
        <v>35700</v>
      </c>
      <c r="E14" s="150">
        <v>100</v>
      </c>
      <c r="F14" s="134">
        <v>2.7000000000000001E-3</v>
      </c>
      <c r="G14" s="150">
        <v>1700</v>
      </c>
      <c r="H14" s="134">
        <v>4.7600000000000003E-2</v>
      </c>
      <c r="J14" s="144"/>
      <c r="K14" s="144"/>
    </row>
    <row r="15" spans="1:11" x14ac:dyDescent="0.25">
      <c r="A15" s="144" t="s">
        <v>216</v>
      </c>
      <c r="B15" s="52">
        <v>8400</v>
      </c>
      <c r="C15" s="52">
        <v>8400</v>
      </c>
      <c r="D15" s="52">
        <v>8000</v>
      </c>
      <c r="E15" s="150">
        <v>0</v>
      </c>
      <c r="F15" s="134">
        <v>0</v>
      </c>
      <c r="G15" s="150">
        <v>400</v>
      </c>
      <c r="H15" s="134">
        <v>0.05</v>
      </c>
      <c r="J15" s="144"/>
      <c r="K15" s="144"/>
    </row>
    <row r="16" spans="1:11" x14ac:dyDescent="0.25">
      <c r="A16" s="144" t="s">
        <v>219</v>
      </c>
      <c r="B16" s="52">
        <v>16500</v>
      </c>
      <c r="C16" s="52">
        <v>16400</v>
      </c>
      <c r="D16" s="52">
        <v>16000</v>
      </c>
      <c r="E16" s="150">
        <v>100</v>
      </c>
      <c r="F16" s="134">
        <v>6.1000000000000004E-3</v>
      </c>
      <c r="G16" s="150">
        <v>500</v>
      </c>
      <c r="H16" s="134">
        <v>3.1300000000000001E-2</v>
      </c>
      <c r="J16" s="144"/>
      <c r="K16" s="144"/>
    </row>
    <row r="17" spans="1:11" x14ac:dyDescent="0.25">
      <c r="A17" s="144" t="s">
        <v>225</v>
      </c>
      <c r="B17" s="52">
        <v>12500</v>
      </c>
      <c r="C17" s="52">
        <v>12500</v>
      </c>
      <c r="D17" s="52">
        <v>11700</v>
      </c>
      <c r="E17" s="150">
        <v>0</v>
      </c>
      <c r="F17" s="134">
        <v>0</v>
      </c>
      <c r="G17" s="150">
        <v>800</v>
      </c>
      <c r="H17" s="134">
        <v>6.8400000000000002E-2</v>
      </c>
      <c r="J17" s="144"/>
      <c r="K17" s="144"/>
    </row>
    <row r="18" spans="1:11" x14ac:dyDescent="0.25">
      <c r="A18" s="144" t="s">
        <v>228</v>
      </c>
      <c r="B18" s="52">
        <v>700</v>
      </c>
      <c r="C18" s="52">
        <v>700</v>
      </c>
      <c r="D18" s="52">
        <v>700</v>
      </c>
      <c r="E18" s="150">
        <v>0</v>
      </c>
      <c r="F18" s="134">
        <v>0</v>
      </c>
      <c r="G18" s="150">
        <v>0</v>
      </c>
      <c r="H18" s="134">
        <v>0</v>
      </c>
      <c r="J18" s="144"/>
      <c r="K18" s="144"/>
    </row>
    <row r="19" spans="1:11" x14ac:dyDescent="0.25">
      <c r="A19" s="144" t="s">
        <v>229</v>
      </c>
      <c r="B19" s="52">
        <v>5000</v>
      </c>
      <c r="C19" s="52">
        <v>5000</v>
      </c>
      <c r="D19" s="52">
        <v>4900</v>
      </c>
      <c r="E19" s="150">
        <v>0</v>
      </c>
      <c r="F19" s="134">
        <v>0</v>
      </c>
      <c r="G19" s="150">
        <v>100</v>
      </c>
      <c r="H19" s="134">
        <v>2.0400000000000001E-2</v>
      </c>
      <c r="J19" s="144"/>
      <c r="K19" s="144"/>
    </row>
    <row r="20" spans="1:11" x14ac:dyDescent="0.25">
      <c r="A20" s="144" t="s">
        <v>233</v>
      </c>
      <c r="B20" s="52">
        <v>18600</v>
      </c>
      <c r="C20" s="52">
        <v>18300</v>
      </c>
      <c r="D20" s="52">
        <v>17800</v>
      </c>
      <c r="E20" s="150">
        <v>300</v>
      </c>
      <c r="F20" s="134">
        <v>1.6400000000000001E-2</v>
      </c>
      <c r="G20" s="150">
        <v>800</v>
      </c>
      <c r="H20" s="134">
        <v>4.4900000000000002E-2</v>
      </c>
      <c r="J20" s="144"/>
      <c r="K20" s="144"/>
    </row>
    <row r="21" spans="1:11" x14ac:dyDescent="0.25">
      <c r="A21" s="144" t="s">
        <v>241</v>
      </c>
      <c r="B21" s="52">
        <v>14900</v>
      </c>
      <c r="C21" s="52">
        <v>14900</v>
      </c>
      <c r="D21" s="52">
        <v>14600</v>
      </c>
      <c r="E21" s="150">
        <v>0</v>
      </c>
      <c r="F21" s="134">
        <v>0</v>
      </c>
      <c r="G21" s="150">
        <v>300</v>
      </c>
      <c r="H21" s="134">
        <v>2.0500000000000001E-2</v>
      </c>
      <c r="J21" s="144"/>
      <c r="K21" s="144"/>
    </row>
    <row r="22" spans="1:11" x14ac:dyDescent="0.25">
      <c r="A22" s="144" t="s">
        <v>247</v>
      </c>
      <c r="B22" s="52">
        <v>14200</v>
      </c>
      <c r="C22" s="52">
        <v>14600</v>
      </c>
      <c r="D22" s="52">
        <v>13500</v>
      </c>
      <c r="E22" s="150">
        <v>-400</v>
      </c>
      <c r="F22" s="134">
        <v>-2.7400000000000001E-2</v>
      </c>
      <c r="G22" s="150">
        <v>700</v>
      </c>
      <c r="H22" s="134">
        <v>5.1900000000000002E-2</v>
      </c>
      <c r="J22" s="144"/>
      <c r="K22" s="144"/>
    </row>
    <row r="23" spans="1:11" x14ac:dyDescent="0.25">
      <c r="A23" s="144" t="s">
        <v>253</v>
      </c>
      <c r="B23" s="52">
        <v>5400</v>
      </c>
      <c r="C23" s="52">
        <v>5500</v>
      </c>
      <c r="D23" s="52">
        <v>5100</v>
      </c>
      <c r="E23" s="150">
        <v>-100</v>
      </c>
      <c r="F23" s="134">
        <v>-1.8200000000000001E-2</v>
      </c>
      <c r="G23" s="150">
        <v>300</v>
      </c>
      <c r="H23" s="134">
        <v>5.8799999999999998E-2</v>
      </c>
      <c r="J23" s="144"/>
      <c r="K23" s="144"/>
    </row>
    <row r="24" spans="1:11" x14ac:dyDescent="0.25">
      <c r="A24" s="144" t="s">
        <v>256</v>
      </c>
      <c r="B24" s="52">
        <v>27600</v>
      </c>
      <c r="C24" s="52">
        <v>26400</v>
      </c>
      <c r="D24" s="52">
        <v>26700</v>
      </c>
      <c r="E24" s="150">
        <v>1200</v>
      </c>
      <c r="F24" s="134">
        <v>4.5499999999999999E-2</v>
      </c>
      <c r="G24" s="150">
        <v>900</v>
      </c>
      <c r="H24" s="134">
        <v>3.3700000000000001E-2</v>
      </c>
      <c r="J24" s="144"/>
      <c r="K24" s="144"/>
    </row>
    <row r="25" spans="1:11" x14ac:dyDescent="0.25">
      <c r="A25" s="144" t="s">
        <v>257</v>
      </c>
      <c r="B25" s="52">
        <v>600</v>
      </c>
      <c r="C25" s="52">
        <v>600</v>
      </c>
      <c r="D25" s="52">
        <v>600</v>
      </c>
      <c r="E25" s="150">
        <v>0</v>
      </c>
      <c r="F25" s="134">
        <v>0</v>
      </c>
      <c r="G25" s="150">
        <v>0</v>
      </c>
      <c r="H25" s="134">
        <v>0</v>
      </c>
      <c r="J25" s="144"/>
      <c r="K25" s="144"/>
    </row>
    <row r="26" spans="1:11" x14ac:dyDescent="0.25">
      <c r="A26" s="144" t="s">
        <v>258</v>
      </c>
      <c r="B26" s="52">
        <v>4000</v>
      </c>
      <c r="C26" s="52">
        <v>3600</v>
      </c>
      <c r="D26" s="52">
        <v>3900</v>
      </c>
      <c r="E26" s="150">
        <v>400</v>
      </c>
      <c r="F26" s="134">
        <v>0.1111</v>
      </c>
      <c r="G26" s="150">
        <v>100</v>
      </c>
      <c r="H26" s="134">
        <v>2.5600000000000001E-2</v>
      </c>
      <c r="J26" s="144"/>
      <c r="K26" s="144"/>
    </row>
    <row r="27" spans="1:11" x14ac:dyDescent="0.25">
      <c r="A27" s="144" t="s">
        <v>261</v>
      </c>
      <c r="B27" s="52">
        <v>23000</v>
      </c>
      <c r="C27" s="52">
        <v>22200</v>
      </c>
      <c r="D27" s="52">
        <v>22200</v>
      </c>
      <c r="E27" s="150">
        <v>800</v>
      </c>
      <c r="F27" s="134">
        <v>3.5999999999999997E-2</v>
      </c>
      <c r="G27" s="150">
        <v>800</v>
      </c>
      <c r="H27" s="134">
        <v>3.5999999999999997E-2</v>
      </c>
      <c r="K27" s="144"/>
    </row>
    <row r="29" spans="1:11" x14ac:dyDescent="0.25">
      <c r="A29" t="s">
        <v>64</v>
      </c>
    </row>
    <row r="43" spans="6:8" s="144" customFormat="1" x14ac:dyDescent="0.25">
      <c r="F43" s="136"/>
      <c r="H43" s="136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FD923-D401-466C-9693-F92BEAC54A1B}">
  <sheetPr>
    <tabColor rgb="FF00B050"/>
  </sheetPr>
  <dimension ref="A1:J42"/>
  <sheetViews>
    <sheetView topLeftCell="A10" workbookViewId="0">
      <selection activeCell="K25" sqref="K25:K26"/>
    </sheetView>
  </sheetViews>
  <sheetFormatPr defaultRowHeight="15" x14ac:dyDescent="0.25"/>
  <cols>
    <col min="1" max="1" width="36.85546875" bestFit="1" customWidth="1"/>
    <col min="2" max="4" width="10.5703125" bestFit="1" customWidth="1"/>
    <col min="5" max="5" width="9.140625" style="132"/>
    <col min="6" max="6" width="9.140625" style="136"/>
    <col min="7" max="7" width="9.140625" style="132"/>
    <col min="8" max="8" width="9.140625" style="136"/>
  </cols>
  <sheetData>
    <row r="1" spans="1:8" x14ac:dyDescent="0.25">
      <c r="A1" t="s">
        <v>308</v>
      </c>
      <c r="E1" s="253" t="s">
        <v>23</v>
      </c>
      <c r="F1" s="268"/>
      <c r="G1" s="253"/>
      <c r="H1" s="268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s="132" t="s">
        <v>26</v>
      </c>
      <c r="F2" s="136" t="s">
        <v>41</v>
      </c>
      <c r="G2" s="132" t="s">
        <v>0</v>
      </c>
      <c r="H2" s="136" t="s">
        <v>41</v>
      </c>
    </row>
    <row r="3" spans="1:8" x14ac:dyDescent="0.25">
      <c r="A3" s="20" t="s">
        <v>37</v>
      </c>
      <c r="B3" t="s">
        <v>1</v>
      </c>
      <c r="C3" t="s">
        <v>1</v>
      </c>
      <c r="D3" t="s">
        <v>27</v>
      </c>
      <c r="E3" s="132" t="s">
        <v>1</v>
      </c>
      <c r="F3" s="136" t="s">
        <v>42</v>
      </c>
      <c r="G3" s="132" t="s">
        <v>27</v>
      </c>
      <c r="H3" s="136" t="s">
        <v>42</v>
      </c>
    </row>
    <row r="5" spans="1:8" x14ac:dyDescent="0.25">
      <c r="A5" t="s">
        <v>29</v>
      </c>
      <c r="B5" s="52">
        <v>90200</v>
      </c>
      <c r="C5" s="52">
        <v>90100</v>
      </c>
      <c r="D5" s="52">
        <v>90000</v>
      </c>
      <c r="E5" s="132">
        <v>100</v>
      </c>
      <c r="F5" s="134">
        <v>1.1000000000000001E-3</v>
      </c>
      <c r="G5" s="132">
        <v>200</v>
      </c>
      <c r="H5" s="134">
        <v>2.2000000000000001E-3</v>
      </c>
    </row>
    <row r="6" spans="1:8" x14ac:dyDescent="0.25">
      <c r="A6" t="s">
        <v>10</v>
      </c>
      <c r="B6" s="52">
        <v>73400</v>
      </c>
      <c r="C6" s="52">
        <v>73600</v>
      </c>
      <c r="D6" s="52">
        <v>72800</v>
      </c>
      <c r="E6" s="132">
        <v>-200</v>
      </c>
      <c r="F6" s="134">
        <v>-2.7000000000000001E-3</v>
      </c>
      <c r="G6" s="132">
        <v>600</v>
      </c>
      <c r="H6" s="134">
        <v>8.2000000000000007E-3</v>
      </c>
    </row>
    <row r="7" spans="1:8" x14ac:dyDescent="0.25">
      <c r="A7" t="s">
        <v>11</v>
      </c>
      <c r="B7" s="52">
        <v>14100</v>
      </c>
      <c r="C7" s="52">
        <v>14100</v>
      </c>
      <c r="D7" s="52">
        <v>14100</v>
      </c>
      <c r="E7" s="132">
        <v>0</v>
      </c>
      <c r="F7" s="134">
        <v>0</v>
      </c>
      <c r="G7" s="132">
        <v>0</v>
      </c>
      <c r="H7" s="134">
        <v>0</v>
      </c>
    </row>
    <row r="8" spans="1:8" x14ac:dyDescent="0.25">
      <c r="A8" t="s">
        <v>30</v>
      </c>
      <c r="B8" s="52">
        <v>76100</v>
      </c>
      <c r="C8" s="52">
        <v>76000</v>
      </c>
      <c r="D8" s="52">
        <v>75900</v>
      </c>
      <c r="E8" s="132">
        <v>100</v>
      </c>
      <c r="F8" s="134">
        <v>1.2999999999999999E-3</v>
      </c>
      <c r="G8" s="132">
        <v>200</v>
      </c>
      <c r="H8" s="134">
        <v>2.5999999999999999E-3</v>
      </c>
    </row>
    <row r="9" spans="1:8" x14ac:dyDescent="0.25">
      <c r="A9" t="s">
        <v>12</v>
      </c>
      <c r="B9" s="52">
        <v>59300</v>
      </c>
      <c r="C9" s="52">
        <v>59500</v>
      </c>
      <c r="D9" s="52">
        <v>58700</v>
      </c>
      <c r="E9" s="132">
        <v>-200</v>
      </c>
      <c r="F9" s="134">
        <v>-3.3999999999999998E-3</v>
      </c>
      <c r="G9" s="132">
        <v>600</v>
      </c>
      <c r="H9" s="134">
        <v>1.0200000000000001E-2</v>
      </c>
    </row>
    <row r="10" spans="1:8" x14ac:dyDescent="0.25">
      <c r="A10" t="s">
        <v>15</v>
      </c>
      <c r="B10" s="52">
        <v>18800</v>
      </c>
      <c r="C10" s="52">
        <v>19100</v>
      </c>
      <c r="D10" s="52">
        <v>19200</v>
      </c>
      <c r="E10" s="132">
        <v>-300</v>
      </c>
      <c r="F10" s="134">
        <v>-1.5699999999999999E-2</v>
      </c>
      <c r="G10" s="132">
        <v>-400</v>
      </c>
      <c r="H10" s="134">
        <v>-2.0799999999999999E-2</v>
      </c>
    </row>
    <row r="11" spans="1:8" x14ac:dyDescent="0.25">
      <c r="A11" t="s">
        <v>31</v>
      </c>
      <c r="B11" s="52">
        <v>16800</v>
      </c>
      <c r="C11" s="52">
        <v>16500</v>
      </c>
      <c r="D11" s="52">
        <v>17200</v>
      </c>
      <c r="E11" s="132">
        <v>300</v>
      </c>
      <c r="F11" s="134">
        <v>1.8200000000000001E-2</v>
      </c>
      <c r="G11" s="132">
        <v>-400</v>
      </c>
      <c r="H11" s="134">
        <v>-2.3300000000000001E-2</v>
      </c>
    </row>
    <row r="12" spans="1:8" x14ac:dyDescent="0.25">
      <c r="A12" t="s">
        <v>32</v>
      </c>
      <c r="B12" s="52">
        <v>700</v>
      </c>
      <c r="C12" s="52">
        <v>700</v>
      </c>
      <c r="D12" s="52">
        <v>700</v>
      </c>
      <c r="E12" s="150">
        <v>0</v>
      </c>
      <c r="F12" s="134">
        <v>0</v>
      </c>
      <c r="G12" s="150">
        <v>0</v>
      </c>
      <c r="H12" s="134">
        <v>0</v>
      </c>
    </row>
    <row r="13" spans="1:8" x14ac:dyDescent="0.25">
      <c r="A13" t="s">
        <v>33</v>
      </c>
      <c r="B13" s="52">
        <v>4400</v>
      </c>
      <c r="C13" s="52">
        <v>4200</v>
      </c>
      <c r="D13" s="52">
        <v>4600</v>
      </c>
      <c r="E13" s="132">
        <v>200</v>
      </c>
      <c r="F13" s="134">
        <v>4.7600000000000003E-2</v>
      </c>
      <c r="G13" s="132">
        <v>-200</v>
      </c>
      <c r="H13" s="134">
        <v>-4.3499999999999997E-2</v>
      </c>
    </row>
    <row r="14" spans="1:8" x14ac:dyDescent="0.25">
      <c r="A14" t="s">
        <v>34</v>
      </c>
      <c r="B14" s="52">
        <v>11700</v>
      </c>
      <c r="C14" s="52">
        <v>11600</v>
      </c>
      <c r="D14" s="52">
        <v>11900</v>
      </c>
      <c r="E14" s="132">
        <v>100</v>
      </c>
      <c r="F14" s="134">
        <v>8.6E-3</v>
      </c>
      <c r="G14" s="132">
        <v>-200</v>
      </c>
      <c r="H14" s="134">
        <v>-1.6799999999999999E-2</v>
      </c>
    </row>
    <row r="16" spans="1:8" x14ac:dyDescent="0.25">
      <c r="A16" t="s">
        <v>308</v>
      </c>
      <c r="E16" s="253" t="s">
        <v>23</v>
      </c>
      <c r="F16" s="268"/>
      <c r="G16" s="253"/>
      <c r="H16" s="268"/>
    </row>
    <row r="17" spans="1:10" x14ac:dyDescent="0.25">
      <c r="A17" s="20" t="s">
        <v>53</v>
      </c>
      <c r="B17" t="s">
        <v>24</v>
      </c>
      <c r="C17" t="s">
        <v>25</v>
      </c>
      <c r="D17" t="s">
        <v>0</v>
      </c>
      <c r="E17" s="132" t="s">
        <v>26</v>
      </c>
      <c r="F17" s="136" t="s">
        <v>41</v>
      </c>
      <c r="G17" s="132" t="s">
        <v>0</v>
      </c>
      <c r="H17" s="136" t="s">
        <v>41</v>
      </c>
    </row>
    <row r="18" spans="1:10" x14ac:dyDescent="0.25">
      <c r="A18" s="20" t="s">
        <v>195</v>
      </c>
      <c r="B18" t="s">
        <v>1</v>
      </c>
      <c r="C18" t="s">
        <v>1</v>
      </c>
      <c r="D18" t="s">
        <v>27</v>
      </c>
      <c r="E18" s="132" t="s">
        <v>1</v>
      </c>
      <c r="F18" s="136" t="s">
        <v>42</v>
      </c>
      <c r="G18" s="132" t="s">
        <v>27</v>
      </c>
      <c r="H18" s="136" t="s">
        <v>42</v>
      </c>
    </row>
    <row r="19" spans="1:10" x14ac:dyDescent="0.25">
      <c r="A19" s="20"/>
    </row>
    <row r="20" spans="1:10" x14ac:dyDescent="0.25">
      <c r="A20" s="144" t="s">
        <v>29</v>
      </c>
      <c r="B20" s="52">
        <v>84100</v>
      </c>
      <c r="C20" s="52">
        <v>86000</v>
      </c>
      <c r="D20" s="52">
        <v>81800</v>
      </c>
      <c r="E20" s="150">
        <v>-1900</v>
      </c>
      <c r="F20" s="134">
        <v>-2.2100000000000002E-2</v>
      </c>
      <c r="G20" s="150">
        <v>2300</v>
      </c>
      <c r="H20" s="134">
        <v>2.81E-2</v>
      </c>
    </row>
    <row r="21" spans="1:10" x14ac:dyDescent="0.25">
      <c r="A21" s="144" t="s">
        <v>198</v>
      </c>
      <c r="B21" s="52">
        <v>72500</v>
      </c>
      <c r="C21" s="52">
        <v>74400</v>
      </c>
      <c r="D21" s="52">
        <v>70300</v>
      </c>
      <c r="E21" s="150">
        <v>-1900</v>
      </c>
      <c r="F21" s="134">
        <v>-2.5499999999999998E-2</v>
      </c>
      <c r="G21" s="150">
        <v>2200</v>
      </c>
      <c r="H21" s="134">
        <v>3.1300000000000001E-2</v>
      </c>
    </row>
    <row r="22" spans="1:10" x14ac:dyDescent="0.25">
      <c r="A22" s="144" t="s">
        <v>199</v>
      </c>
      <c r="B22" s="52">
        <v>6700</v>
      </c>
      <c r="C22" s="52">
        <v>6800</v>
      </c>
      <c r="D22" s="52">
        <v>6900</v>
      </c>
      <c r="E22" s="150">
        <v>-100</v>
      </c>
      <c r="F22" s="134">
        <v>-1.47E-2</v>
      </c>
      <c r="G22" s="150">
        <v>-200</v>
      </c>
      <c r="H22" s="134">
        <v>-2.9000000000000001E-2</v>
      </c>
    </row>
    <row r="23" spans="1:10" x14ac:dyDescent="0.25">
      <c r="A23" s="144" t="s">
        <v>213</v>
      </c>
      <c r="B23" s="52">
        <v>77400</v>
      </c>
      <c r="C23" s="52">
        <v>79200</v>
      </c>
      <c r="D23" s="52">
        <v>74900</v>
      </c>
      <c r="E23" s="150">
        <v>-1800</v>
      </c>
      <c r="F23" s="134">
        <v>-2.2700000000000001E-2</v>
      </c>
      <c r="G23" s="150">
        <v>2500</v>
      </c>
      <c r="H23" s="134">
        <v>3.3399999999999999E-2</v>
      </c>
    </row>
    <row r="24" spans="1:10" x14ac:dyDescent="0.25">
      <c r="A24" s="144" t="s">
        <v>214</v>
      </c>
      <c r="B24" s="52">
        <v>65800</v>
      </c>
      <c r="C24" s="52">
        <v>67600</v>
      </c>
      <c r="D24" s="52">
        <v>63400</v>
      </c>
      <c r="E24" s="150">
        <v>-1800</v>
      </c>
      <c r="F24" s="134">
        <v>-2.6599999999999999E-2</v>
      </c>
      <c r="G24" s="150">
        <v>2400</v>
      </c>
      <c r="H24" s="134">
        <v>3.7900000000000003E-2</v>
      </c>
      <c r="J24" s="136"/>
    </row>
    <row r="25" spans="1:10" x14ac:dyDescent="0.25">
      <c r="A25" s="144" t="s">
        <v>256</v>
      </c>
      <c r="B25" s="52">
        <v>11600</v>
      </c>
      <c r="C25" s="52">
        <v>11600</v>
      </c>
      <c r="D25" s="52">
        <v>11500</v>
      </c>
      <c r="E25" s="150">
        <v>0</v>
      </c>
      <c r="F25" s="134">
        <v>0</v>
      </c>
      <c r="G25" s="150">
        <v>100</v>
      </c>
      <c r="H25" s="134">
        <v>8.6999999999999994E-3</v>
      </c>
    </row>
    <row r="27" spans="1:10" x14ac:dyDescent="0.25">
      <c r="A27" t="s">
        <v>308</v>
      </c>
      <c r="E27" s="253" t="s">
        <v>23</v>
      </c>
      <c r="F27" s="268"/>
      <c r="G27" s="253"/>
      <c r="H27" s="268"/>
    </row>
    <row r="28" spans="1:10" x14ac:dyDescent="0.25">
      <c r="A28" s="20" t="s">
        <v>53</v>
      </c>
      <c r="B28" t="s">
        <v>24</v>
      </c>
      <c r="C28" t="s">
        <v>25</v>
      </c>
      <c r="D28" t="s">
        <v>0</v>
      </c>
      <c r="E28" s="132" t="s">
        <v>26</v>
      </c>
      <c r="F28" s="136" t="s">
        <v>41</v>
      </c>
      <c r="G28" s="132" t="s">
        <v>0</v>
      </c>
      <c r="H28" s="136" t="s">
        <v>41</v>
      </c>
    </row>
    <row r="29" spans="1:10" x14ac:dyDescent="0.25">
      <c r="A29" s="20" t="s">
        <v>39</v>
      </c>
      <c r="B29" t="s">
        <v>1</v>
      </c>
      <c r="C29" t="s">
        <v>1</v>
      </c>
      <c r="D29" t="s">
        <v>27</v>
      </c>
      <c r="E29" s="132" t="s">
        <v>1</v>
      </c>
      <c r="F29" s="136" t="s">
        <v>42</v>
      </c>
      <c r="G29" s="132" t="s">
        <v>27</v>
      </c>
      <c r="H29" s="136" t="s">
        <v>42</v>
      </c>
    </row>
    <row r="30" spans="1:10" x14ac:dyDescent="0.25">
      <c r="A30" s="20"/>
    </row>
    <row r="31" spans="1:10" x14ac:dyDescent="0.25">
      <c r="A31" s="144" t="s">
        <v>29</v>
      </c>
      <c r="B31" s="52">
        <v>37800</v>
      </c>
      <c r="C31" s="52">
        <v>37800</v>
      </c>
      <c r="D31" s="52">
        <v>38000</v>
      </c>
      <c r="E31" s="150">
        <v>0</v>
      </c>
      <c r="F31" s="134">
        <v>0</v>
      </c>
      <c r="G31" s="150">
        <v>-200</v>
      </c>
      <c r="H31" s="134">
        <v>-5.3E-3</v>
      </c>
    </row>
    <row r="32" spans="1:10" x14ac:dyDescent="0.25">
      <c r="A32" s="144" t="s">
        <v>198</v>
      </c>
      <c r="B32" s="52">
        <v>31700</v>
      </c>
      <c r="C32" s="52">
        <v>32000</v>
      </c>
      <c r="D32" s="52">
        <v>31800</v>
      </c>
      <c r="E32" s="150">
        <v>-300</v>
      </c>
      <c r="F32" s="134">
        <v>-9.4000000000000004E-3</v>
      </c>
      <c r="G32" s="150">
        <v>-100</v>
      </c>
      <c r="H32" s="134">
        <v>-3.0999999999999999E-3</v>
      </c>
    </row>
    <row r="33" spans="1:8" x14ac:dyDescent="0.25">
      <c r="A33" s="144" t="s">
        <v>199</v>
      </c>
      <c r="B33" s="52">
        <v>9100</v>
      </c>
      <c r="C33" s="52">
        <v>9100</v>
      </c>
      <c r="D33" s="52">
        <v>9200</v>
      </c>
      <c r="E33" s="150">
        <v>0</v>
      </c>
      <c r="F33" s="134">
        <v>0</v>
      </c>
      <c r="G33" s="150">
        <v>-100</v>
      </c>
      <c r="H33" s="134">
        <v>-1.09E-2</v>
      </c>
    </row>
    <row r="34" spans="1:8" x14ac:dyDescent="0.25">
      <c r="A34" s="144" t="s">
        <v>213</v>
      </c>
      <c r="B34" s="52">
        <v>28700</v>
      </c>
      <c r="C34" s="52">
        <v>28700</v>
      </c>
      <c r="D34" s="52">
        <v>28800</v>
      </c>
      <c r="E34" s="150">
        <v>0</v>
      </c>
      <c r="F34" s="134">
        <v>0</v>
      </c>
      <c r="G34" s="150">
        <v>-100</v>
      </c>
      <c r="H34" s="134">
        <v>-3.5000000000000001E-3</v>
      </c>
    </row>
    <row r="35" spans="1:8" x14ac:dyDescent="0.25">
      <c r="A35" s="144" t="s">
        <v>214</v>
      </c>
      <c r="B35" s="52">
        <v>22600</v>
      </c>
      <c r="C35" s="52">
        <v>22900</v>
      </c>
      <c r="D35" s="52">
        <v>22600</v>
      </c>
      <c r="E35" s="150">
        <v>-300</v>
      </c>
      <c r="F35" s="134">
        <v>-1.3100000000000001E-2</v>
      </c>
      <c r="G35" s="150">
        <v>0</v>
      </c>
      <c r="H35" s="134">
        <v>0</v>
      </c>
    </row>
    <row r="36" spans="1:8" x14ac:dyDescent="0.25">
      <c r="A36" s="144" t="s">
        <v>206</v>
      </c>
      <c r="B36" s="52">
        <v>6500</v>
      </c>
      <c r="C36" s="52">
        <v>6500</v>
      </c>
      <c r="D36" s="52">
        <v>6600</v>
      </c>
      <c r="E36" s="150">
        <v>0</v>
      </c>
      <c r="F36" s="134">
        <v>0</v>
      </c>
      <c r="G36" s="150">
        <v>-100</v>
      </c>
      <c r="H36" s="134">
        <v>-1.52E-2</v>
      </c>
    </row>
    <row r="37" spans="1:8" x14ac:dyDescent="0.25">
      <c r="A37" s="144" t="s">
        <v>256</v>
      </c>
      <c r="B37" s="52">
        <v>6100</v>
      </c>
      <c r="C37" s="52">
        <v>5800</v>
      </c>
      <c r="D37" s="52">
        <v>6200</v>
      </c>
      <c r="E37" s="150">
        <v>300</v>
      </c>
      <c r="F37" s="134">
        <v>5.1700000000000003E-2</v>
      </c>
      <c r="G37" s="150">
        <v>-100</v>
      </c>
      <c r="H37" s="134">
        <v>-1.61E-2</v>
      </c>
    </row>
    <row r="38" spans="1:8" x14ac:dyDescent="0.25">
      <c r="A38" s="144" t="s">
        <v>257</v>
      </c>
      <c r="B38" s="52">
        <v>1300</v>
      </c>
      <c r="C38" s="52">
        <v>1300</v>
      </c>
      <c r="D38" s="52">
        <v>1400</v>
      </c>
      <c r="E38" s="150">
        <v>0</v>
      </c>
      <c r="F38" s="134">
        <v>0</v>
      </c>
      <c r="G38" s="150">
        <v>-100</v>
      </c>
      <c r="H38" s="134">
        <v>-7.1400000000000005E-2</v>
      </c>
    </row>
    <row r="39" spans="1:8" x14ac:dyDescent="0.25">
      <c r="A39" s="144" t="s">
        <v>258</v>
      </c>
      <c r="B39" s="52">
        <v>1400</v>
      </c>
      <c r="C39" s="52">
        <v>1300</v>
      </c>
      <c r="D39" s="52">
        <v>1400</v>
      </c>
      <c r="E39" s="150">
        <v>100</v>
      </c>
      <c r="F39" s="134">
        <v>7.6899999999999996E-2</v>
      </c>
      <c r="G39" s="150">
        <v>0</v>
      </c>
      <c r="H39" s="134">
        <v>0</v>
      </c>
    </row>
    <row r="40" spans="1:8" x14ac:dyDescent="0.25">
      <c r="A40" s="144" t="s">
        <v>261</v>
      </c>
      <c r="B40" s="52">
        <v>3400</v>
      </c>
      <c r="C40" s="52">
        <v>3200</v>
      </c>
      <c r="D40" s="52">
        <v>3400</v>
      </c>
      <c r="E40" s="150">
        <v>200</v>
      </c>
      <c r="F40" s="134">
        <v>6.25E-2</v>
      </c>
      <c r="G40" s="150">
        <v>0</v>
      </c>
      <c r="H40" s="134">
        <v>0</v>
      </c>
    </row>
    <row r="42" spans="1:8" x14ac:dyDescent="0.25">
      <c r="A42" t="s">
        <v>64</v>
      </c>
    </row>
  </sheetData>
  <mergeCells count="3">
    <mergeCell ref="E1:H1"/>
    <mergeCell ref="E16:H16"/>
    <mergeCell ref="E27:H2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DDD0-0573-4154-873B-40E379B0EAE0}">
  <dimension ref="A1:H49"/>
  <sheetViews>
    <sheetView workbookViewId="0">
      <selection activeCell="A50" sqref="A50"/>
    </sheetView>
  </sheetViews>
  <sheetFormatPr defaultRowHeight="15" x14ac:dyDescent="0.25"/>
  <cols>
    <col min="1" max="1" width="5.140625" bestFit="1" customWidth="1"/>
    <col min="4" max="4" width="9" bestFit="1" customWidth="1"/>
  </cols>
  <sheetData>
    <row r="1" spans="1:8" x14ac:dyDescent="0.25">
      <c r="A1" s="253" t="s">
        <v>173</v>
      </c>
      <c r="B1" s="253"/>
      <c r="C1" s="253"/>
      <c r="D1" s="253"/>
      <c r="E1" s="253"/>
      <c r="F1" s="253"/>
      <c r="G1" s="253"/>
      <c r="H1" s="253"/>
    </row>
    <row r="3" spans="1:8" ht="65.25" thickBot="1" x14ac:dyDescent="0.3">
      <c r="A3" s="94" t="s">
        <v>149</v>
      </c>
      <c r="B3" s="95" t="s">
        <v>174</v>
      </c>
      <c r="C3" s="95" t="s">
        <v>175</v>
      </c>
      <c r="D3" s="95" t="s">
        <v>176</v>
      </c>
      <c r="E3" s="95" t="s">
        <v>152</v>
      </c>
      <c r="F3" s="95" t="s">
        <v>153</v>
      </c>
      <c r="G3" s="95" t="s">
        <v>154</v>
      </c>
      <c r="H3" s="95" t="s">
        <v>177</v>
      </c>
    </row>
    <row r="4" spans="1:8" ht="15.75" thickTop="1" x14ac:dyDescent="0.25">
      <c r="A4" s="96">
        <v>1976</v>
      </c>
      <c r="B4" s="97">
        <v>2007417</v>
      </c>
      <c r="C4" s="98">
        <v>64.7</v>
      </c>
      <c r="D4" s="98">
        <v>60.2</v>
      </c>
      <c r="E4" s="97">
        <v>1299241</v>
      </c>
      <c r="F4" s="97">
        <v>1207662</v>
      </c>
      <c r="G4" s="97">
        <v>91579</v>
      </c>
      <c r="H4" s="98">
        <v>7</v>
      </c>
    </row>
    <row r="5" spans="1:8" x14ac:dyDescent="0.25">
      <c r="A5" s="96">
        <v>1977</v>
      </c>
      <c r="B5" s="97">
        <v>2061250</v>
      </c>
      <c r="C5" s="98">
        <v>64.400000000000006</v>
      </c>
      <c r="D5" s="98">
        <v>60</v>
      </c>
      <c r="E5" s="97">
        <v>1327423</v>
      </c>
      <c r="F5" s="97">
        <v>1237495</v>
      </c>
      <c r="G5" s="97">
        <v>89928</v>
      </c>
      <c r="H5" s="98">
        <v>6.8</v>
      </c>
    </row>
    <row r="6" spans="1:8" x14ac:dyDescent="0.25">
      <c r="A6" s="96">
        <v>1978</v>
      </c>
      <c r="B6" s="97">
        <v>2117667</v>
      </c>
      <c r="C6" s="98">
        <v>64.099999999999994</v>
      </c>
      <c r="D6" s="98">
        <v>60.5</v>
      </c>
      <c r="E6" s="97">
        <v>1356921</v>
      </c>
      <c r="F6" s="97">
        <v>1281597</v>
      </c>
      <c r="G6" s="97">
        <v>75324</v>
      </c>
      <c r="H6" s="98">
        <v>5.6</v>
      </c>
    </row>
    <row r="7" spans="1:8" x14ac:dyDescent="0.25">
      <c r="A7" s="96">
        <v>1979</v>
      </c>
      <c r="B7" s="97">
        <v>2169417</v>
      </c>
      <c r="C7" s="98">
        <v>63.4</v>
      </c>
      <c r="D7" s="98">
        <v>60.2</v>
      </c>
      <c r="E7" s="97">
        <v>1375201</v>
      </c>
      <c r="F7" s="97">
        <v>1306773</v>
      </c>
      <c r="G7" s="97">
        <v>68428</v>
      </c>
      <c r="H7" s="98">
        <v>5</v>
      </c>
    </row>
    <row r="8" spans="1:8" x14ac:dyDescent="0.25">
      <c r="A8" s="96">
        <v>1980</v>
      </c>
      <c r="B8" s="97">
        <v>2221250</v>
      </c>
      <c r="C8" s="98">
        <v>62.8</v>
      </c>
      <c r="D8" s="98">
        <v>58.6</v>
      </c>
      <c r="E8" s="97">
        <v>1395675</v>
      </c>
      <c r="F8" s="97">
        <v>1301796</v>
      </c>
      <c r="G8" s="97">
        <v>93879</v>
      </c>
      <c r="H8" s="98">
        <v>6.7</v>
      </c>
    </row>
    <row r="9" spans="1:8" x14ac:dyDescent="0.25">
      <c r="A9" s="96">
        <v>1981</v>
      </c>
      <c r="B9" s="97">
        <v>2266583</v>
      </c>
      <c r="C9" s="98">
        <v>63.2</v>
      </c>
      <c r="D9" s="98">
        <v>58</v>
      </c>
      <c r="E9" s="97">
        <v>1432219</v>
      </c>
      <c r="F9" s="97">
        <v>1314907</v>
      </c>
      <c r="G9" s="97">
        <v>117312</v>
      </c>
      <c r="H9" s="98">
        <v>8.1999999999999993</v>
      </c>
    </row>
    <row r="10" spans="1:8" x14ac:dyDescent="0.25">
      <c r="A10" s="96">
        <v>1982</v>
      </c>
      <c r="B10" s="97">
        <v>2307333</v>
      </c>
      <c r="C10" s="98">
        <v>64.2</v>
      </c>
      <c r="D10" s="98">
        <v>57.3</v>
      </c>
      <c r="E10" s="97">
        <v>1482373</v>
      </c>
      <c r="F10" s="97">
        <v>1322883</v>
      </c>
      <c r="G10" s="97">
        <v>159490</v>
      </c>
      <c r="H10" s="98">
        <v>10.8</v>
      </c>
    </row>
    <row r="11" spans="1:8" x14ac:dyDescent="0.25">
      <c r="A11" s="96">
        <v>1983</v>
      </c>
      <c r="B11" s="97">
        <v>2341083</v>
      </c>
      <c r="C11" s="98">
        <v>63.2</v>
      </c>
      <c r="D11" s="98">
        <v>56.9</v>
      </c>
      <c r="E11" s="97">
        <v>1479137</v>
      </c>
      <c r="F11" s="97">
        <v>1333162</v>
      </c>
      <c r="G11" s="97">
        <v>145975</v>
      </c>
      <c r="H11" s="98">
        <v>9.9</v>
      </c>
    </row>
    <row r="12" spans="1:8" x14ac:dyDescent="0.25">
      <c r="A12" s="96">
        <v>1984</v>
      </c>
      <c r="B12" s="97">
        <v>2378500</v>
      </c>
      <c r="C12" s="98">
        <v>62.9</v>
      </c>
      <c r="D12" s="98">
        <v>58.5</v>
      </c>
      <c r="E12" s="97">
        <v>1495188</v>
      </c>
      <c r="F12" s="97">
        <v>1391286</v>
      </c>
      <c r="G12" s="97">
        <v>103902</v>
      </c>
      <c r="H12" s="98">
        <v>6.9</v>
      </c>
    </row>
    <row r="13" spans="1:8" x14ac:dyDescent="0.25">
      <c r="A13" s="96">
        <v>1985</v>
      </c>
      <c r="B13" s="97">
        <v>2426500</v>
      </c>
      <c r="C13" s="98">
        <v>63.8</v>
      </c>
      <c r="D13" s="98">
        <v>59.5</v>
      </c>
      <c r="E13" s="97">
        <v>1548924</v>
      </c>
      <c r="F13" s="97">
        <v>1443612</v>
      </c>
      <c r="G13" s="97">
        <v>105312</v>
      </c>
      <c r="H13" s="98">
        <v>6.8</v>
      </c>
    </row>
    <row r="14" spans="1:8" x14ac:dyDescent="0.25">
      <c r="A14" s="96">
        <v>1986</v>
      </c>
      <c r="B14" s="97">
        <v>2455333</v>
      </c>
      <c r="C14" s="98">
        <v>64.900000000000006</v>
      </c>
      <c r="D14" s="98">
        <v>60.7</v>
      </c>
      <c r="E14" s="97">
        <v>1592306</v>
      </c>
      <c r="F14" s="97">
        <v>1491069</v>
      </c>
      <c r="G14" s="97">
        <v>101237</v>
      </c>
      <c r="H14" s="98">
        <v>6.4</v>
      </c>
    </row>
    <row r="15" spans="1:8" x14ac:dyDescent="0.25">
      <c r="A15" s="96">
        <v>1987</v>
      </c>
      <c r="B15" s="97">
        <v>2495333</v>
      </c>
      <c r="C15" s="98">
        <v>65.400000000000006</v>
      </c>
      <c r="D15" s="98">
        <v>61.8</v>
      </c>
      <c r="E15" s="97">
        <v>1631897</v>
      </c>
      <c r="F15" s="97">
        <v>1542170</v>
      </c>
      <c r="G15" s="97">
        <v>89727</v>
      </c>
      <c r="H15" s="98">
        <v>5.5</v>
      </c>
    </row>
    <row r="16" spans="1:8" x14ac:dyDescent="0.25">
      <c r="A16" s="96">
        <v>1988</v>
      </c>
      <c r="B16" s="97">
        <v>2533000</v>
      </c>
      <c r="C16" s="98">
        <v>65.599999999999994</v>
      </c>
      <c r="D16" s="98">
        <v>62.5</v>
      </c>
      <c r="E16" s="97">
        <v>1660533</v>
      </c>
      <c r="F16" s="97">
        <v>1583928</v>
      </c>
      <c r="G16" s="97">
        <v>76605</v>
      </c>
      <c r="H16" s="98">
        <v>4.5999999999999996</v>
      </c>
    </row>
    <row r="17" spans="1:8" x14ac:dyDescent="0.25">
      <c r="A17" s="96">
        <v>1989</v>
      </c>
      <c r="B17" s="97">
        <v>2566000</v>
      </c>
      <c r="C17" s="98">
        <v>66</v>
      </c>
      <c r="D17" s="98">
        <v>62.9</v>
      </c>
      <c r="E17" s="97">
        <v>1693438</v>
      </c>
      <c r="F17" s="97">
        <v>1615009</v>
      </c>
      <c r="G17" s="97">
        <v>78429</v>
      </c>
      <c r="H17" s="98">
        <v>4.5999999999999996</v>
      </c>
    </row>
    <row r="18" spans="1:8" x14ac:dyDescent="0.25">
      <c r="A18" s="96">
        <v>1990</v>
      </c>
      <c r="B18" s="97">
        <v>2611843</v>
      </c>
      <c r="C18" s="98">
        <v>66.5</v>
      </c>
      <c r="D18" s="98">
        <v>63.3</v>
      </c>
      <c r="E18" s="97">
        <v>1737831</v>
      </c>
      <c r="F18" s="97">
        <v>1652949</v>
      </c>
      <c r="G18" s="97">
        <v>84882</v>
      </c>
      <c r="H18" s="98">
        <v>4.9000000000000004</v>
      </c>
    </row>
    <row r="19" spans="1:8" x14ac:dyDescent="0.25">
      <c r="A19" s="96">
        <v>1991</v>
      </c>
      <c r="B19" s="97">
        <v>2663759</v>
      </c>
      <c r="C19" s="98">
        <v>66.3</v>
      </c>
      <c r="D19" s="98">
        <v>62.3</v>
      </c>
      <c r="E19" s="97">
        <v>1767123</v>
      </c>
      <c r="F19" s="97">
        <v>1659196</v>
      </c>
      <c r="G19" s="97">
        <v>107927</v>
      </c>
      <c r="H19" s="98">
        <v>6.1</v>
      </c>
    </row>
    <row r="20" spans="1:8" x14ac:dyDescent="0.25">
      <c r="A20" s="96">
        <v>1992</v>
      </c>
      <c r="B20" s="97">
        <v>2699745</v>
      </c>
      <c r="C20" s="98">
        <v>66.7</v>
      </c>
      <c r="D20" s="98">
        <v>62.2</v>
      </c>
      <c r="E20" s="97">
        <v>1799677</v>
      </c>
      <c r="F20" s="97">
        <v>1678803</v>
      </c>
      <c r="G20" s="97">
        <v>120874</v>
      </c>
      <c r="H20" s="98">
        <v>6.7</v>
      </c>
    </row>
    <row r="21" spans="1:8" x14ac:dyDescent="0.25">
      <c r="A21" s="96">
        <v>1993</v>
      </c>
      <c r="B21" s="97">
        <v>2739480</v>
      </c>
      <c r="C21" s="98">
        <v>66.7</v>
      </c>
      <c r="D21" s="98">
        <v>61.8</v>
      </c>
      <c r="E21" s="97">
        <v>1826650</v>
      </c>
      <c r="F21" s="97">
        <v>1693483</v>
      </c>
      <c r="G21" s="97">
        <v>133167</v>
      </c>
      <c r="H21" s="98">
        <v>7.3</v>
      </c>
    </row>
    <row r="22" spans="1:8" x14ac:dyDescent="0.25">
      <c r="A22" s="96">
        <v>1994</v>
      </c>
      <c r="B22" s="97">
        <v>2775049</v>
      </c>
      <c r="C22" s="98">
        <v>66.400000000000006</v>
      </c>
      <c r="D22" s="98">
        <v>62.3</v>
      </c>
      <c r="E22" s="97">
        <v>1841428</v>
      </c>
      <c r="F22" s="97">
        <v>1727714</v>
      </c>
      <c r="G22" s="97">
        <v>113714</v>
      </c>
      <c r="H22" s="98">
        <v>6.2</v>
      </c>
    </row>
    <row r="23" spans="1:8" x14ac:dyDescent="0.25">
      <c r="A23" s="96">
        <v>1995</v>
      </c>
      <c r="B23" s="97">
        <v>2813952</v>
      </c>
      <c r="C23" s="98">
        <v>66.2</v>
      </c>
      <c r="D23" s="98">
        <v>62.8</v>
      </c>
      <c r="E23" s="97">
        <v>1864221</v>
      </c>
      <c r="F23" s="97">
        <v>1768540</v>
      </c>
      <c r="G23" s="97">
        <v>95681</v>
      </c>
      <c r="H23" s="98">
        <v>5.0999999999999996</v>
      </c>
    </row>
    <row r="24" spans="1:8" x14ac:dyDescent="0.25">
      <c r="A24" s="96">
        <v>1996</v>
      </c>
      <c r="B24" s="97">
        <v>2851104</v>
      </c>
      <c r="C24" s="98">
        <v>66.2</v>
      </c>
      <c r="D24" s="98">
        <v>62.4</v>
      </c>
      <c r="E24" s="97">
        <v>1886064</v>
      </c>
      <c r="F24" s="97">
        <v>1779221</v>
      </c>
      <c r="G24" s="97">
        <v>106843</v>
      </c>
      <c r="H24" s="98">
        <v>5.7</v>
      </c>
    </row>
    <row r="25" spans="1:8" x14ac:dyDescent="0.25">
      <c r="A25" s="96">
        <v>1997</v>
      </c>
      <c r="B25" s="97">
        <v>2897839</v>
      </c>
      <c r="C25" s="98">
        <v>66.3</v>
      </c>
      <c r="D25" s="98">
        <v>63.3</v>
      </c>
      <c r="E25" s="97">
        <v>1920244</v>
      </c>
      <c r="F25" s="97">
        <v>1834337</v>
      </c>
      <c r="G25" s="97">
        <v>85907</v>
      </c>
      <c r="H25" s="98">
        <v>4.5</v>
      </c>
    </row>
    <row r="26" spans="1:8" x14ac:dyDescent="0.25">
      <c r="A26" s="96">
        <v>1998</v>
      </c>
      <c r="B26" s="97">
        <v>2945825</v>
      </c>
      <c r="C26" s="98">
        <v>65.900000000000006</v>
      </c>
      <c r="D26" s="98">
        <v>63.5</v>
      </c>
      <c r="E26" s="97">
        <v>1940846</v>
      </c>
      <c r="F26" s="97">
        <v>1870270</v>
      </c>
      <c r="G26" s="97">
        <v>70576</v>
      </c>
      <c r="H26" s="98">
        <v>3.6</v>
      </c>
    </row>
    <row r="27" spans="1:8" x14ac:dyDescent="0.25">
      <c r="A27" s="96">
        <v>1999</v>
      </c>
      <c r="B27" s="97">
        <v>2989560</v>
      </c>
      <c r="C27" s="98">
        <v>65.5</v>
      </c>
      <c r="D27" s="98">
        <v>62.8</v>
      </c>
      <c r="E27" s="97">
        <v>1958598</v>
      </c>
      <c r="F27" s="97">
        <v>1877345</v>
      </c>
      <c r="G27" s="97">
        <v>81253</v>
      </c>
      <c r="H27" s="98">
        <v>4.0999999999999996</v>
      </c>
    </row>
    <row r="28" spans="1:8" x14ac:dyDescent="0.25">
      <c r="A28" s="96">
        <v>2000</v>
      </c>
      <c r="B28" s="97">
        <v>3027367</v>
      </c>
      <c r="C28" s="98">
        <v>64.900000000000006</v>
      </c>
      <c r="D28" s="98">
        <v>62.5</v>
      </c>
      <c r="E28" s="97">
        <v>1965481</v>
      </c>
      <c r="F28" s="97">
        <v>1892559</v>
      </c>
      <c r="G28" s="97">
        <v>72922</v>
      </c>
      <c r="H28" s="98">
        <v>3.7</v>
      </c>
    </row>
    <row r="29" spans="1:8" x14ac:dyDescent="0.25">
      <c r="A29" s="96">
        <v>2001</v>
      </c>
      <c r="B29" s="97">
        <v>3064191</v>
      </c>
      <c r="C29" s="98">
        <v>63.4</v>
      </c>
      <c r="D29" s="98">
        <v>60</v>
      </c>
      <c r="E29" s="97">
        <v>1941956</v>
      </c>
      <c r="F29" s="97">
        <v>1839246</v>
      </c>
      <c r="G29" s="97">
        <v>102710</v>
      </c>
      <c r="H29" s="98">
        <v>5.3</v>
      </c>
    </row>
    <row r="30" spans="1:8" x14ac:dyDescent="0.25">
      <c r="A30" s="96">
        <v>2002</v>
      </c>
      <c r="B30" s="97">
        <v>3098739</v>
      </c>
      <c r="C30" s="98">
        <v>63.1</v>
      </c>
      <c r="D30" s="98">
        <v>59</v>
      </c>
      <c r="E30" s="97">
        <v>1954548</v>
      </c>
      <c r="F30" s="97">
        <v>1828735</v>
      </c>
      <c r="G30" s="97">
        <v>125813</v>
      </c>
      <c r="H30" s="98">
        <v>6.4</v>
      </c>
    </row>
    <row r="31" spans="1:8" x14ac:dyDescent="0.25">
      <c r="A31" s="96">
        <v>2003</v>
      </c>
      <c r="B31" s="97">
        <v>3133915</v>
      </c>
      <c r="C31" s="98">
        <v>63.8</v>
      </c>
      <c r="D31" s="98">
        <v>59.2</v>
      </c>
      <c r="E31" s="97">
        <v>1999485</v>
      </c>
      <c r="F31" s="97">
        <v>1855599</v>
      </c>
      <c r="G31" s="97">
        <v>143886</v>
      </c>
      <c r="H31" s="98">
        <v>7.2</v>
      </c>
    </row>
    <row r="32" spans="1:8" x14ac:dyDescent="0.25">
      <c r="A32" s="96">
        <v>2004</v>
      </c>
      <c r="B32" s="97">
        <v>3178645</v>
      </c>
      <c r="C32" s="98">
        <v>64.3</v>
      </c>
      <c r="D32" s="98">
        <v>59.5</v>
      </c>
      <c r="E32" s="97">
        <v>2043864</v>
      </c>
      <c r="F32" s="97">
        <v>1891722</v>
      </c>
      <c r="G32" s="97">
        <v>152142</v>
      </c>
      <c r="H32" s="98">
        <v>7.4</v>
      </c>
    </row>
    <row r="33" spans="1:8" x14ac:dyDescent="0.25">
      <c r="A33" s="96">
        <v>2005</v>
      </c>
      <c r="B33" s="97">
        <v>3234049</v>
      </c>
      <c r="C33" s="98">
        <v>64</v>
      </c>
      <c r="D33" s="98">
        <v>59.4</v>
      </c>
      <c r="E33" s="97">
        <v>2071111</v>
      </c>
      <c r="F33" s="97">
        <v>1919644</v>
      </c>
      <c r="G33" s="97">
        <v>151467</v>
      </c>
      <c r="H33" s="98">
        <v>7.3</v>
      </c>
    </row>
    <row r="34" spans="1:8" x14ac:dyDescent="0.25">
      <c r="A34" s="96">
        <v>2006</v>
      </c>
      <c r="B34" s="97">
        <v>3305437</v>
      </c>
      <c r="C34" s="98">
        <v>65</v>
      </c>
      <c r="D34" s="98">
        <v>60.5</v>
      </c>
      <c r="E34" s="97">
        <v>2148698</v>
      </c>
      <c r="F34" s="97">
        <v>2001245</v>
      </c>
      <c r="G34" s="97">
        <v>147453</v>
      </c>
      <c r="H34" s="98">
        <v>6.9</v>
      </c>
    </row>
    <row r="35" spans="1:8" x14ac:dyDescent="0.25">
      <c r="A35" s="96">
        <v>2007</v>
      </c>
      <c r="B35" s="97">
        <v>3374548</v>
      </c>
      <c r="C35" s="98">
        <v>63.9</v>
      </c>
      <c r="D35" s="98">
        <v>60</v>
      </c>
      <c r="E35" s="97">
        <v>2155198</v>
      </c>
      <c r="F35" s="97">
        <v>2024493</v>
      </c>
      <c r="G35" s="97">
        <v>130705</v>
      </c>
      <c r="H35" s="98">
        <v>6.1</v>
      </c>
    </row>
    <row r="36" spans="1:8" x14ac:dyDescent="0.25">
      <c r="A36" s="96">
        <v>2008</v>
      </c>
      <c r="B36" s="97">
        <v>3439974</v>
      </c>
      <c r="C36" s="98">
        <v>62.8</v>
      </c>
      <c r="D36" s="98">
        <v>58.2</v>
      </c>
      <c r="E36" s="97">
        <v>2160084</v>
      </c>
      <c r="F36" s="97">
        <v>2002903</v>
      </c>
      <c r="G36" s="97">
        <v>157181</v>
      </c>
      <c r="H36" s="98">
        <v>7.3</v>
      </c>
    </row>
    <row r="37" spans="1:8" x14ac:dyDescent="0.25">
      <c r="A37" s="96">
        <v>2009</v>
      </c>
      <c r="B37" s="97">
        <v>3490448</v>
      </c>
      <c r="C37" s="98">
        <v>62.1</v>
      </c>
      <c r="D37" s="98">
        <v>55</v>
      </c>
      <c r="E37" s="97">
        <v>2166737</v>
      </c>
      <c r="F37" s="97">
        <v>1919307</v>
      </c>
      <c r="G37" s="97">
        <v>247430</v>
      </c>
      <c r="H37" s="98">
        <v>11.4</v>
      </c>
    </row>
    <row r="38" spans="1:8" x14ac:dyDescent="0.25">
      <c r="A38" s="96">
        <v>2010</v>
      </c>
      <c r="B38" s="97">
        <v>3564619</v>
      </c>
      <c r="C38" s="98">
        <v>61</v>
      </c>
      <c r="D38" s="98">
        <v>54.1</v>
      </c>
      <c r="E38" s="97">
        <v>2174535</v>
      </c>
      <c r="F38" s="97">
        <v>1928442</v>
      </c>
      <c r="G38" s="97">
        <v>246093</v>
      </c>
      <c r="H38" s="98">
        <v>11.3</v>
      </c>
    </row>
    <row r="39" spans="1:8" x14ac:dyDescent="0.25">
      <c r="A39" s="96">
        <v>2011</v>
      </c>
      <c r="B39" s="97">
        <v>3612048</v>
      </c>
      <c r="C39" s="98">
        <v>60.5</v>
      </c>
      <c r="D39" s="98">
        <v>54.2</v>
      </c>
      <c r="E39" s="97">
        <v>2185171</v>
      </c>
      <c r="F39" s="97">
        <v>1957493</v>
      </c>
      <c r="G39" s="97">
        <v>227678</v>
      </c>
      <c r="H39" s="98">
        <v>10.4</v>
      </c>
    </row>
    <row r="40" spans="1:8" x14ac:dyDescent="0.25">
      <c r="A40" s="96">
        <v>2012</v>
      </c>
      <c r="B40" s="97">
        <v>3655515</v>
      </c>
      <c r="C40" s="98">
        <v>59.9</v>
      </c>
      <c r="D40" s="98">
        <v>54.5</v>
      </c>
      <c r="E40" s="97">
        <v>2190203</v>
      </c>
      <c r="F40" s="97">
        <v>1992957</v>
      </c>
      <c r="G40" s="97">
        <v>197246</v>
      </c>
      <c r="H40" s="98">
        <v>9</v>
      </c>
    </row>
    <row r="41" spans="1:8" x14ac:dyDescent="0.25">
      <c r="A41" s="96">
        <v>2013</v>
      </c>
      <c r="B41" s="97">
        <v>3704281</v>
      </c>
      <c r="C41" s="98">
        <v>59.3</v>
      </c>
      <c r="D41" s="98">
        <v>54.9</v>
      </c>
      <c r="E41" s="97">
        <v>2197876</v>
      </c>
      <c r="F41" s="97">
        <v>2034404</v>
      </c>
      <c r="G41" s="97">
        <v>163472</v>
      </c>
      <c r="H41" s="98">
        <v>7.4</v>
      </c>
    </row>
    <row r="42" spans="1:8" x14ac:dyDescent="0.25">
      <c r="A42" s="96">
        <v>2014</v>
      </c>
      <c r="B42" s="97">
        <v>3759002</v>
      </c>
      <c r="C42" s="98">
        <v>59.1</v>
      </c>
      <c r="D42" s="98">
        <v>55.4</v>
      </c>
      <c r="E42" s="97">
        <v>2222426</v>
      </c>
      <c r="F42" s="97">
        <v>2082941</v>
      </c>
      <c r="G42" s="97">
        <v>139485</v>
      </c>
      <c r="H42" s="98">
        <v>6.3</v>
      </c>
    </row>
    <row r="43" spans="1:8" x14ac:dyDescent="0.25">
      <c r="A43" s="96">
        <v>2015</v>
      </c>
      <c r="B43" s="97">
        <v>3822409</v>
      </c>
      <c r="C43" s="98">
        <v>59.3</v>
      </c>
      <c r="D43" s="98">
        <v>55.8</v>
      </c>
      <c r="E43" s="97">
        <v>2267837</v>
      </c>
      <c r="F43" s="97">
        <v>2134087</v>
      </c>
      <c r="G43" s="97">
        <v>133750</v>
      </c>
      <c r="H43" s="98">
        <v>5.9</v>
      </c>
    </row>
    <row r="44" spans="1:8" x14ac:dyDescent="0.25">
      <c r="A44" s="96">
        <v>2016</v>
      </c>
      <c r="B44" s="97">
        <v>3888005</v>
      </c>
      <c r="C44" s="98">
        <v>58.8</v>
      </c>
      <c r="D44" s="98">
        <v>55.9</v>
      </c>
      <c r="E44" s="97">
        <v>2286054</v>
      </c>
      <c r="F44" s="97">
        <v>2174301</v>
      </c>
      <c r="G44" s="97">
        <v>111753</v>
      </c>
      <c r="H44" s="98">
        <v>4.9000000000000004</v>
      </c>
    </row>
    <row r="45" spans="1:8" x14ac:dyDescent="0.25">
      <c r="A45" s="96">
        <v>2017</v>
      </c>
      <c r="B45" s="97">
        <v>3897645</v>
      </c>
      <c r="C45" s="98">
        <v>58</v>
      </c>
      <c r="D45" s="98">
        <v>55.6</v>
      </c>
      <c r="E45" s="97">
        <v>2261766</v>
      </c>
      <c r="F45" s="97">
        <v>2166708</v>
      </c>
      <c r="G45" s="97">
        <v>95058</v>
      </c>
      <c r="H45" s="98">
        <v>4.2</v>
      </c>
    </row>
    <row r="46" spans="1:8" x14ac:dyDescent="0.25">
      <c r="A46" s="96">
        <v>2018</v>
      </c>
      <c r="B46" s="97">
        <v>3948448</v>
      </c>
      <c r="C46" s="98">
        <v>57.7</v>
      </c>
      <c r="D46" s="98">
        <v>55.8</v>
      </c>
      <c r="E46" s="97">
        <v>2279431</v>
      </c>
      <c r="F46" s="97">
        <v>2202377</v>
      </c>
      <c r="G46" s="97">
        <v>77054</v>
      </c>
      <c r="H46" s="98">
        <v>3.4</v>
      </c>
    </row>
    <row r="47" spans="1:8" x14ac:dyDescent="0.25">
      <c r="A47" s="96">
        <v>2019</v>
      </c>
      <c r="B47" s="97">
        <v>4002601</v>
      </c>
      <c r="C47" s="98">
        <v>58</v>
      </c>
      <c r="D47" s="98">
        <v>56.4</v>
      </c>
      <c r="E47" s="97">
        <v>2321189</v>
      </c>
      <c r="F47" s="97">
        <v>2256313</v>
      </c>
      <c r="G47" s="97">
        <v>64876</v>
      </c>
      <c r="H47" s="98">
        <v>2.8</v>
      </c>
    </row>
    <row r="48" spans="1:8" x14ac:dyDescent="0.25">
      <c r="A48" s="96">
        <v>2020</v>
      </c>
      <c r="B48" s="97">
        <v>4058279</v>
      </c>
      <c r="C48" s="98">
        <v>57.4</v>
      </c>
      <c r="D48" s="98">
        <v>54</v>
      </c>
      <c r="E48" s="97">
        <v>2330863</v>
      </c>
      <c r="F48" s="97">
        <v>2191331</v>
      </c>
      <c r="G48" s="97">
        <v>139532</v>
      </c>
      <c r="H48" s="98">
        <v>6</v>
      </c>
    </row>
    <row r="49" spans="1:8" x14ac:dyDescent="0.25">
      <c r="A49" s="96">
        <v>2021</v>
      </c>
      <c r="B49" s="97">
        <v>4117555</v>
      </c>
      <c r="C49" s="98">
        <v>57.4</v>
      </c>
      <c r="D49" s="98">
        <v>55.1</v>
      </c>
      <c r="E49" s="97">
        <v>2364366</v>
      </c>
      <c r="F49" s="97">
        <v>2269813</v>
      </c>
      <c r="G49" s="97">
        <v>94553</v>
      </c>
      <c r="H49" s="98">
        <v>4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58FF-3409-4C5E-8F11-D2DF1703CF82}">
  <dimension ref="A1:Q45"/>
  <sheetViews>
    <sheetView workbookViewId="0">
      <selection activeCell="E13" sqref="E13"/>
    </sheetView>
  </sheetViews>
  <sheetFormatPr defaultRowHeight="15" x14ac:dyDescent="0.25"/>
  <cols>
    <col min="1" max="1" width="5.140625" bestFit="1" customWidth="1"/>
    <col min="2" max="2" width="10.28515625" bestFit="1" customWidth="1"/>
    <col min="4" max="4" width="5.140625" bestFit="1" customWidth="1"/>
    <col min="5" max="5" width="10.5703125" bestFit="1" customWidth="1"/>
    <col min="7" max="7" width="5" bestFit="1" customWidth="1"/>
    <col min="8" max="8" width="23.7109375" bestFit="1" customWidth="1"/>
    <col min="9" max="9" width="21.42578125" bestFit="1" customWidth="1"/>
    <col min="10" max="10" width="22.85546875" bestFit="1" customWidth="1"/>
  </cols>
  <sheetData>
    <row r="1" spans="1:10" x14ac:dyDescent="0.25">
      <c r="A1" s="253" t="s">
        <v>168</v>
      </c>
      <c r="B1" s="253"/>
      <c r="C1" s="253"/>
      <c r="D1" s="253"/>
      <c r="E1" s="253"/>
      <c r="G1" s="253" t="s">
        <v>169</v>
      </c>
      <c r="H1" s="253"/>
      <c r="I1" s="253"/>
      <c r="J1" s="253"/>
    </row>
    <row r="3" spans="1:10" ht="27" thickBot="1" x14ac:dyDescent="0.3">
      <c r="A3" s="91" t="s">
        <v>149</v>
      </c>
      <c r="B3" s="91" t="s">
        <v>58</v>
      </c>
      <c r="D3" s="91" t="s">
        <v>149</v>
      </c>
      <c r="E3" s="91" t="s">
        <v>58</v>
      </c>
      <c r="H3" t="s">
        <v>170</v>
      </c>
      <c r="I3" t="s">
        <v>171</v>
      </c>
      <c r="J3" t="s">
        <v>172</v>
      </c>
    </row>
    <row r="4" spans="1:10" ht="15.75" thickTop="1" x14ac:dyDescent="0.25">
      <c r="A4" s="90">
        <v>1939</v>
      </c>
      <c r="B4" s="85">
        <v>310100</v>
      </c>
      <c r="D4" s="90">
        <v>1981</v>
      </c>
      <c r="E4" s="85">
        <v>1196500</v>
      </c>
      <c r="G4" s="29">
        <v>2007</v>
      </c>
      <c r="H4" s="92">
        <v>675.36</v>
      </c>
      <c r="I4" s="80">
        <v>36</v>
      </c>
      <c r="J4" s="92">
        <v>18.760000000000002</v>
      </c>
    </row>
    <row r="5" spans="1:10" x14ac:dyDescent="0.25">
      <c r="A5" s="90">
        <v>1940</v>
      </c>
      <c r="B5" s="85">
        <v>328600</v>
      </c>
      <c r="D5" s="90">
        <v>1982</v>
      </c>
      <c r="E5" s="85">
        <v>1162300</v>
      </c>
      <c r="G5" s="29">
        <v>2008</v>
      </c>
      <c r="H5" s="92">
        <v>669.28</v>
      </c>
      <c r="I5" s="80">
        <v>35.6</v>
      </c>
      <c r="J5" s="92">
        <v>18.8</v>
      </c>
    </row>
    <row r="6" spans="1:10" x14ac:dyDescent="0.25">
      <c r="A6" s="90">
        <v>1941</v>
      </c>
      <c r="B6" s="85">
        <v>387500</v>
      </c>
      <c r="D6" s="90">
        <v>1983</v>
      </c>
      <c r="E6" s="85">
        <v>1189000</v>
      </c>
      <c r="G6" s="29">
        <v>2009</v>
      </c>
      <c r="H6" s="92">
        <v>665.55</v>
      </c>
      <c r="I6" s="80">
        <v>34.700000000000003</v>
      </c>
      <c r="J6" s="92">
        <v>19.18</v>
      </c>
    </row>
    <row r="7" spans="1:10" x14ac:dyDescent="0.25">
      <c r="A7" s="90">
        <v>1942</v>
      </c>
      <c r="B7" s="85">
        <v>416500</v>
      </c>
      <c r="D7" s="90">
        <v>1984</v>
      </c>
      <c r="E7" s="85">
        <v>1262500</v>
      </c>
      <c r="G7" s="29">
        <v>2010</v>
      </c>
      <c r="H7" s="92">
        <v>692.17</v>
      </c>
      <c r="I7" s="80">
        <v>34.799999999999997</v>
      </c>
      <c r="J7" s="92">
        <v>19.89</v>
      </c>
    </row>
    <row r="8" spans="1:10" x14ac:dyDescent="0.25">
      <c r="A8" s="90">
        <v>1943</v>
      </c>
      <c r="B8" s="85">
        <v>428500</v>
      </c>
      <c r="D8" s="90">
        <v>1985</v>
      </c>
      <c r="E8" s="85">
        <v>1296200</v>
      </c>
      <c r="G8" s="29">
        <v>2011</v>
      </c>
      <c r="H8" s="92">
        <v>716.18</v>
      </c>
      <c r="I8" s="80">
        <v>34.799999999999997</v>
      </c>
      <c r="J8" s="92">
        <v>20.58</v>
      </c>
    </row>
    <row r="9" spans="1:10" x14ac:dyDescent="0.25">
      <c r="A9" s="90">
        <v>1944</v>
      </c>
      <c r="B9" s="85">
        <v>408600</v>
      </c>
      <c r="D9" s="90">
        <v>1986</v>
      </c>
      <c r="E9" s="85">
        <v>1338000</v>
      </c>
      <c r="G9" s="29">
        <v>2012</v>
      </c>
      <c r="H9" s="92">
        <v>705.16</v>
      </c>
      <c r="I9" s="80">
        <v>35.1</v>
      </c>
      <c r="J9" s="92">
        <v>20.09</v>
      </c>
    </row>
    <row r="10" spans="1:10" x14ac:dyDescent="0.25">
      <c r="A10" s="90">
        <v>1945</v>
      </c>
      <c r="B10" s="85">
        <v>396000</v>
      </c>
      <c r="D10" s="90">
        <v>1987</v>
      </c>
      <c r="E10" s="85">
        <v>1392200</v>
      </c>
      <c r="G10" s="29">
        <v>2013</v>
      </c>
      <c r="H10" s="92">
        <v>716.15</v>
      </c>
      <c r="I10" s="80">
        <v>34.9</v>
      </c>
      <c r="J10" s="92">
        <v>20.52</v>
      </c>
    </row>
    <row r="11" spans="1:10" x14ac:dyDescent="0.25">
      <c r="A11" s="90">
        <v>1946</v>
      </c>
      <c r="B11" s="85">
        <v>411600</v>
      </c>
      <c r="D11" s="90">
        <v>1988</v>
      </c>
      <c r="E11" s="85">
        <v>1449000</v>
      </c>
      <c r="G11" s="29">
        <v>2014</v>
      </c>
      <c r="H11" s="92">
        <v>726.23</v>
      </c>
      <c r="I11" s="80">
        <v>34.5</v>
      </c>
      <c r="J11" s="92">
        <v>21.05</v>
      </c>
    </row>
    <row r="12" spans="1:10" x14ac:dyDescent="0.25">
      <c r="A12" s="90">
        <v>1947</v>
      </c>
      <c r="B12" s="85">
        <v>436200</v>
      </c>
      <c r="D12" s="90">
        <v>1989</v>
      </c>
      <c r="E12" s="85">
        <v>1499700</v>
      </c>
      <c r="G12" s="29">
        <v>2015</v>
      </c>
      <c r="H12" s="92">
        <v>743.27</v>
      </c>
      <c r="I12" s="80">
        <v>34.700000000000003</v>
      </c>
      <c r="J12" s="92">
        <v>21.42</v>
      </c>
    </row>
    <row r="13" spans="1:10" x14ac:dyDescent="0.25">
      <c r="A13" s="90">
        <v>1948</v>
      </c>
      <c r="B13" s="85">
        <v>456400</v>
      </c>
      <c r="D13" s="90">
        <v>1990</v>
      </c>
      <c r="E13" s="85">
        <v>1527600</v>
      </c>
      <c r="G13" s="29">
        <v>2016</v>
      </c>
      <c r="H13" s="92">
        <v>762.8</v>
      </c>
      <c r="I13" s="80">
        <v>34.5</v>
      </c>
      <c r="J13" s="92">
        <v>22.11</v>
      </c>
    </row>
    <row r="14" spans="1:10" x14ac:dyDescent="0.25">
      <c r="A14" s="90">
        <v>1949</v>
      </c>
      <c r="B14" s="85">
        <v>443100</v>
      </c>
      <c r="D14" s="90">
        <v>1991</v>
      </c>
      <c r="E14" s="85">
        <v>1497300</v>
      </c>
      <c r="G14" s="29">
        <v>2017</v>
      </c>
      <c r="H14" s="92">
        <v>791.99</v>
      </c>
      <c r="I14" s="80">
        <v>34.6</v>
      </c>
      <c r="J14" s="92">
        <v>22.89</v>
      </c>
    </row>
    <row r="15" spans="1:10" x14ac:dyDescent="0.25">
      <c r="A15" s="90">
        <v>1950</v>
      </c>
      <c r="B15" s="85">
        <v>461400</v>
      </c>
      <c r="D15" s="90">
        <v>1992</v>
      </c>
      <c r="E15" s="85">
        <v>1511800</v>
      </c>
      <c r="G15" s="29">
        <v>2018</v>
      </c>
      <c r="H15" s="92">
        <v>829.36</v>
      </c>
      <c r="I15" s="80">
        <v>34.6</v>
      </c>
      <c r="J15" s="92">
        <v>23.97</v>
      </c>
    </row>
    <row r="16" spans="1:10" x14ac:dyDescent="0.25">
      <c r="A16" s="90">
        <v>1951</v>
      </c>
      <c r="B16" s="85">
        <v>505800</v>
      </c>
      <c r="D16" s="90">
        <v>1993</v>
      </c>
      <c r="E16" s="85">
        <v>1553000</v>
      </c>
      <c r="G16" s="29">
        <v>2019</v>
      </c>
      <c r="H16" s="92">
        <v>852.84</v>
      </c>
      <c r="I16" s="80">
        <v>34.5</v>
      </c>
      <c r="J16" s="92">
        <v>24.72</v>
      </c>
    </row>
    <row r="17" spans="1:17" x14ac:dyDescent="0.25">
      <c r="A17" s="90">
        <v>1952</v>
      </c>
      <c r="B17" s="85">
        <v>544300</v>
      </c>
      <c r="D17" s="90">
        <v>1994</v>
      </c>
      <c r="E17" s="85">
        <v>1592000</v>
      </c>
      <c r="G17" s="29">
        <v>2020</v>
      </c>
      <c r="H17" s="92">
        <v>888.31</v>
      </c>
      <c r="I17" s="80">
        <v>34.1</v>
      </c>
      <c r="J17" s="92">
        <v>26.05</v>
      </c>
    </row>
    <row r="18" spans="1:17" x14ac:dyDescent="0.25">
      <c r="A18" s="90">
        <v>1953</v>
      </c>
      <c r="B18" s="85">
        <v>543900</v>
      </c>
      <c r="D18" s="90">
        <v>1995</v>
      </c>
      <c r="E18" s="85">
        <v>1636300</v>
      </c>
      <c r="G18" s="29">
        <v>2021</v>
      </c>
      <c r="H18" s="92">
        <v>925.41</v>
      </c>
      <c r="I18" s="80">
        <v>34.299999999999997</v>
      </c>
      <c r="J18" s="92">
        <v>26.98</v>
      </c>
    </row>
    <row r="19" spans="1:17" x14ac:dyDescent="0.25">
      <c r="A19" s="90">
        <v>1954</v>
      </c>
      <c r="B19" s="85">
        <v>519700.00000000006</v>
      </c>
      <c r="D19" s="90">
        <v>1996</v>
      </c>
      <c r="E19" s="85">
        <v>1669400</v>
      </c>
    </row>
    <row r="20" spans="1:17" x14ac:dyDescent="0.25">
      <c r="A20" s="90">
        <v>1955</v>
      </c>
      <c r="B20" s="85">
        <v>533000</v>
      </c>
      <c r="D20" s="90">
        <v>1997</v>
      </c>
      <c r="E20" s="85">
        <v>1718800</v>
      </c>
      <c r="Q20" t="s">
        <v>196</v>
      </c>
    </row>
    <row r="21" spans="1:17" x14ac:dyDescent="0.25">
      <c r="A21" s="90">
        <v>1956</v>
      </c>
      <c r="B21" s="85">
        <v>542900</v>
      </c>
      <c r="D21" s="90">
        <v>1998</v>
      </c>
      <c r="E21" s="85">
        <v>1779800</v>
      </c>
    </row>
    <row r="22" spans="1:17" x14ac:dyDescent="0.25">
      <c r="A22" s="90">
        <v>1957</v>
      </c>
      <c r="B22" s="85">
        <v>545000</v>
      </c>
      <c r="D22" s="90">
        <v>1999</v>
      </c>
      <c r="E22" s="85">
        <v>1826300</v>
      </c>
    </row>
    <row r="23" spans="1:17" x14ac:dyDescent="0.25">
      <c r="A23" s="90">
        <v>1958</v>
      </c>
      <c r="B23" s="85">
        <v>545900</v>
      </c>
      <c r="D23" s="90">
        <v>2000</v>
      </c>
      <c r="E23" s="85">
        <v>1854000</v>
      </c>
    </row>
    <row r="24" spans="1:17" x14ac:dyDescent="0.25">
      <c r="A24" s="90">
        <v>1959</v>
      </c>
      <c r="B24" s="85">
        <v>566900</v>
      </c>
      <c r="D24" s="90">
        <v>2001</v>
      </c>
      <c r="E24" s="85">
        <v>1814800</v>
      </c>
    </row>
    <row r="25" spans="1:17" x14ac:dyDescent="0.25">
      <c r="A25" s="90">
        <v>1960</v>
      </c>
      <c r="B25" s="85">
        <v>582500</v>
      </c>
      <c r="D25" s="90">
        <v>2002</v>
      </c>
      <c r="E25" s="85">
        <v>1795400</v>
      </c>
    </row>
    <row r="26" spans="1:17" x14ac:dyDescent="0.25">
      <c r="A26" s="90">
        <v>1961</v>
      </c>
      <c r="B26" s="85">
        <v>587000</v>
      </c>
      <c r="D26" s="90">
        <v>2003</v>
      </c>
      <c r="E26" s="85">
        <v>1799100</v>
      </c>
    </row>
    <row r="27" spans="1:17" x14ac:dyDescent="0.25">
      <c r="A27" s="90">
        <v>1962</v>
      </c>
      <c r="B27" s="85">
        <v>609800</v>
      </c>
      <c r="D27" s="90">
        <v>2004</v>
      </c>
      <c r="E27" s="85">
        <v>1826600</v>
      </c>
    </row>
    <row r="28" spans="1:17" x14ac:dyDescent="0.25">
      <c r="A28" s="90">
        <v>1963</v>
      </c>
      <c r="B28" s="85">
        <v>630600</v>
      </c>
      <c r="D28" s="90">
        <v>2005</v>
      </c>
      <c r="E28" s="85">
        <v>1862900</v>
      </c>
    </row>
    <row r="29" spans="1:17" x14ac:dyDescent="0.25">
      <c r="A29" s="90">
        <v>1964</v>
      </c>
      <c r="B29" s="85">
        <v>651500</v>
      </c>
      <c r="D29" s="90">
        <v>2006</v>
      </c>
      <c r="E29" s="85">
        <v>1905700</v>
      </c>
    </row>
    <row r="30" spans="1:17" x14ac:dyDescent="0.25">
      <c r="A30" s="90">
        <v>1965</v>
      </c>
      <c r="B30" s="85">
        <v>686000</v>
      </c>
      <c r="D30" s="90">
        <v>2007</v>
      </c>
      <c r="E30" s="85">
        <v>1945000</v>
      </c>
    </row>
    <row r="31" spans="1:17" x14ac:dyDescent="0.25">
      <c r="A31" s="90">
        <v>1966</v>
      </c>
      <c r="B31" s="85">
        <v>734900</v>
      </c>
      <c r="D31" s="90">
        <v>2008</v>
      </c>
      <c r="E31" s="85">
        <v>1926300</v>
      </c>
    </row>
    <row r="32" spans="1:17" x14ac:dyDescent="0.25">
      <c r="A32" s="90">
        <v>1967</v>
      </c>
      <c r="B32" s="85">
        <v>754500</v>
      </c>
      <c r="D32" s="90">
        <v>2009</v>
      </c>
      <c r="E32" s="85">
        <v>1814400</v>
      </c>
    </row>
    <row r="33" spans="1:5" x14ac:dyDescent="0.25">
      <c r="A33" s="90">
        <v>1968</v>
      </c>
      <c r="B33" s="85">
        <v>782900</v>
      </c>
      <c r="D33" s="90">
        <v>2010</v>
      </c>
      <c r="E33" s="52">
        <v>1811300</v>
      </c>
    </row>
    <row r="34" spans="1:5" x14ac:dyDescent="0.25">
      <c r="A34" s="90">
        <v>1969</v>
      </c>
      <c r="B34" s="85">
        <v>819800</v>
      </c>
      <c r="D34" s="90">
        <v>2011</v>
      </c>
      <c r="E34" s="52">
        <v>1832500</v>
      </c>
    </row>
    <row r="35" spans="1:5" x14ac:dyDescent="0.25">
      <c r="A35" s="90">
        <v>1970</v>
      </c>
      <c r="B35" s="85">
        <v>842000</v>
      </c>
      <c r="D35" s="90">
        <v>2012</v>
      </c>
      <c r="E35" s="85">
        <v>1864300</v>
      </c>
    </row>
    <row r="36" spans="1:5" x14ac:dyDescent="0.25">
      <c r="A36" s="90">
        <v>1971</v>
      </c>
      <c r="B36" s="85">
        <v>862600</v>
      </c>
      <c r="D36" s="90">
        <v>2013</v>
      </c>
      <c r="E36" s="85">
        <v>1901000</v>
      </c>
    </row>
    <row r="37" spans="1:5" x14ac:dyDescent="0.25">
      <c r="A37" s="90">
        <v>1972</v>
      </c>
      <c r="B37" s="85">
        <v>920300</v>
      </c>
      <c r="D37" s="90">
        <v>2014</v>
      </c>
      <c r="E37" s="85">
        <v>1951300</v>
      </c>
    </row>
    <row r="38" spans="1:5" x14ac:dyDescent="0.25">
      <c r="A38" s="90">
        <v>1973</v>
      </c>
      <c r="B38" s="85">
        <v>984000</v>
      </c>
      <c r="D38" s="90">
        <v>2015</v>
      </c>
      <c r="E38" s="85">
        <v>2006700</v>
      </c>
    </row>
    <row r="39" spans="1:5" x14ac:dyDescent="0.25">
      <c r="A39" s="90">
        <v>1974</v>
      </c>
      <c r="B39" s="85">
        <v>1015800</v>
      </c>
      <c r="D39" s="90">
        <v>2016</v>
      </c>
      <c r="E39" s="85">
        <v>2055300.0000000002</v>
      </c>
    </row>
    <row r="40" spans="1:5" x14ac:dyDescent="0.25">
      <c r="A40" s="90">
        <v>1975</v>
      </c>
      <c r="B40" s="85">
        <v>982600</v>
      </c>
      <c r="D40" s="90">
        <v>2017</v>
      </c>
      <c r="E40" s="85">
        <v>2096100</v>
      </c>
    </row>
    <row r="41" spans="1:5" x14ac:dyDescent="0.25">
      <c r="A41" s="90">
        <v>1976</v>
      </c>
      <c r="B41" s="85">
        <v>1038099.9999999999</v>
      </c>
      <c r="D41" s="90">
        <v>2018</v>
      </c>
      <c r="E41" s="85">
        <v>2154800</v>
      </c>
    </row>
    <row r="42" spans="1:5" x14ac:dyDescent="0.25">
      <c r="A42" s="90">
        <v>1977</v>
      </c>
      <c r="B42" s="85">
        <v>1081700</v>
      </c>
      <c r="D42" s="90">
        <v>2019</v>
      </c>
      <c r="E42" s="85">
        <v>2189600</v>
      </c>
    </row>
    <row r="43" spans="1:5" x14ac:dyDescent="0.25">
      <c r="A43" s="90">
        <v>1978</v>
      </c>
      <c r="B43" s="85">
        <v>1137500</v>
      </c>
      <c r="D43" s="90">
        <v>2020</v>
      </c>
      <c r="E43" s="85">
        <v>2081600</v>
      </c>
    </row>
    <row r="44" spans="1:5" x14ac:dyDescent="0.25">
      <c r="A44" s="90">
        <v>1979</v>
      </c>
      <c r="B44" s="85">
        <v>1176000</v>
      </c>
      <c r="D44" s="90">
        <v>2021</v>
      </c>
      <c r="E44" s="93">
        <v>2146300</v>
      </c>
    </row>
    <row r="45" spans="1:5" x14ac:dyDescent="0.25">
      <c r="A45" s="90">
        <v>1980</v>
      </c>
      <c r="B45" s="85">
        <v>1188800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112F-3645-4ED6-81BB-F970F018A916}">
  <dimension ref="A1:S74"/>
  <sheetViews>
    <sheetView zoomScale="80" zoomScaleNormal="80" workbookViewId="0">
      <selection activeCell="L44" sqref="L44"/>
    </sheetView>
  </sheetViews>
  <sheetFormatPr defaultRowHeight="15" x14ac:dyDescent="0.25"/>
  <cols>
    <col min="1" max="1" width="68.7109375" bestFit="1" customWidth="1"/>
    <col min="2" max="2" width="7" customWidth="1"/>
    <col min="3" max="3" width="9" bestFit="1" customWidth="1"/>
    <col min="5" max="5" width="7" bestFit="1" customWidth="1"/>
    <col min="6" max="6" width="10.28515625" bestFit="1" customWidth="1"/>
    <col min="7" max="7" width="9" bestFit="1" customWidth="1"/>
    <col min="8" max="8" width="10.5703125" bestFit="1" customWidth="1"/>
    <col min="9" max="9" width="7.42578125" bestFit="1" customWidth="1"/>
    <col min="10" max="10" width="10.28515625" bestFit="1" customWidth="1"/>
    <col min="11" max="11" width="9.28515625" bestFit="1" customWidth="1"/>
    <col min="12" max="12" width="10.5703125" bestFit="1" customWidth="1"/>
    <col min="13" max="13" width="8" bestFit="1" customWidth="1"/>
    <col min="14" max="14" width="10.28515625" bestFit="1" customWidth="1"/>
  </cols>
  <sheetData>
    <row r="1" spans="1:15" ht="15.75" x14ac:dyDescent="0.25">
      <c r="A1" s="225" t="s">
        <v>66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</row>
    <row r="2" spans="1:15" ht="15.75" x14ac:dyDescent="0.25">
      <c r="A2" s="225" t="s">
        <v>67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</row>
    <row r="3" spans="1:15" ht="15.75" x14ac:dyDescent="0.25">
      <c r="A3" s="29"/>
      <c r="B3" s="30"/>
      <c r="C3" s="29"/>
      <c r="D3" s="29"/>
      <c r="E3" s="29"/>
      <c r="F3" s="31"/>
      <c r="G3" s="32"/>
      <c r="H3" s="32"/>
      <c r="I3" s="32"/>
      <c r="J3" s="31"/>
      <c r="K3" s="32"/>
      <c r="L3" s="32"/>
      <c r="M3" s="32"/>
      <c r="N3" s="31"/>
    </row>
    <row r="4" spans="1:15" ht="15.75" x14ac:dyDescent="0.25">
      <c r="A4" s="33"/>
      <c r="B4" s="30"/>
      <c r="C4" s="33"/>
      <c r="D4" s="33"/>
      <c r="E4" s="33"/>
      <c r="F4" s="34"/>
      <c r="G4" s="35"/>
      <c r="H4" s="35"/>
      <c r="I4" s="35"/>
      <c r="J4" s="34"/>
      <c r="K4" s="35"/>
      <c r="L4" s="35"/>
      <c r="M4" s="35"/>
      <c r="N4" s="34"/>
    </row>
    <row r="5" spans="1:15" ht="16.5" thickBot="1" x14ac:dyDescent="0.3">
      <c r="A5" s="36"/>
      <c r="B5" s="30"/>
      <c r="C5" s="237">
        <v>44805</v>
      </c>
      <c r="D5" s="237"/>
      <c r="E5" s="237"/>
      <c r="F5" s="237"/>
      <c r="G5" s="237">
        <v>44774</v>
      </c>
      <c r="H5" s="237"/>
      <c r="I5" s="237"/>
      <c r="J5" s="237"/>
      <c r="K5" s="237">
        <v>44440</v>
      </c>
      <c r="L5" s="237"/>
      <c r="M5" s="237"/>
      <c r="N5" s="237"/>
    </row>
    <row r="6" spans="1:15" ht="15.75" x14ac:dyDescent="0.25">
      <c r="A6" s="37"/>
      <c r="B6" s="38"/>
      <c r="C6" s="37" t="s">
        <v>68</v>
      </c>
      <c r="D6" s="37" t="s">
        <v>69</v>
      </c>
      <c r="E6" s="235" t="s">
        <v>70</v>
      </c>
      <c r="F6" s="236"/>
      <c r="G6" s="39" t="s">
        <v>68</v>
      </c>
      <c r="H6" s="40" t="s">
        <v>69</v>
      </c>
      <c r="I6" s="235" t="s">
        <v>70</v>
      </c>
      <c r="J6" s="236"/>
      <c r="K6" s="40" t="s">
        <v>68</v>
      </c>
      <c r="L6" s="40" t="s">
        <v>69</v>
      </c>
      <c r="M6" s="235" t="s">
        <v>70</v>
      </c>
      <c r="N6" s="235"/>
    </row>
    <row r="7" spans="1:15" ht="16.5" thickBot="1" x14ac:dyDescent="0.3">
      <c r="A7" s="41" t="s">
        <v>2</v>
      </c>
      <c r="B7" s="42"/>
      <c r="C7" s="43" t="s">
        <v>71</v>
      </c>
      <c r="D7" s="43" t="s">
        <v>72</v>
      </c>
      <c r="E7" s="43" t="s">
        <v>73</v>
      </c>
      <c r="F7" s="47" t="s">
        <v>74</v>
      </c>
      <c r="G7" s="45" t="s">
        <v>71</v>
      </c>
      <c r="H7" s="46" t="s">
        <v>72</v>
      </c>
      <c r="I7" s="46" t="s">
        <v>73</v>
      </c>
      <c r="J7" s="47" t="s">
        <v>74</v>
      </c>
      <c r="K7" s="46" t="s">
        <v>71</v>
      </c>
      <c r="L7" s="46" t="s">
        <v>72</v>
      </c>
      <c r="M7" s="46" t="s">
        <v>73</v>
      </c>
      <c r="N7" s="44" t="s">
        <v>74</v>
      </c>
    </row>
    <row r="8" spans="1:15" ht="15.75" x14ac:dyDescent="0.25">
      <c r="B8" s="168"/>
      <c r="D8" s="57"/>
      <c r="E8" s="57"/>
      <c r="F8" s="64"/>
      <c r="G8" s="48"/>
      <c r="H8" s="48"/>
      <c r="I8" s="48"/>
      <c r="J8" s="59"/>
      <c r="K8" s="58"/>
      <c r="L8" s="48"/>
      <c r="M8" s="48"/>
      <c r="N8" s="49"/>
    </row>
    <row r="9" spans="1:15" ht="18.75" x14ac:dyDescent="0.25">
      <c r="A9" s="27" t="s">
        <v>94</v>
      </c>
      <c r="B9" s="204" t="str" cm="1">
        <f t="array" ref="B9">_xlfn.IFS(F9&gt;J9,$D$60,F9&lt;J9,$D$61,F9=J9,"-")</f>
        <v>↓</v>
      </c>
      <c r="C9" s="216">
        <v>9372</v>
      </c>
      <c r="D9" s="216">
        <v>9030</v>
      </c>
      <c r="E9" s="216">
        <v>342</v>
      </c>
      <c r="F9" s="217">
        <v>3.6</v>
      </c>
      <c r="G9" s="216">
        <v>9354</v>
      </c>
      <c r="H9" s="216">
        <v>8970</v>
      </c>
      <c r="I9" s="216">
        <v>384</v>
      </c>
      <c r="J9" s="217">
        <v>4.0999999999999996</v>
      </c>
      <c r="K9" s="216">
        <v>9525</v>
      </c>
      <c r="L9" s="216">
        <v>9148</v>
      </c>
      <c r="M9" s="216">
        <v>377</v>
      </c>
      <c r="N9" s="217">
        <v>4</v>
      </c>
    </row>
    <row r="10" spans="1:15" ht="18.75" x14ac:dyDescent="0.25">
      <c r="A10" s="27" t="s">
        <v>109</v>
      </c>
      <c r="B10" s="204" t="str" cm="1">
        <f t="array" ref="B10">_xlfn.IFS(F10&gt;J10,$D$60,F10&lt;J10,$D$61,F10=J10,"-")</f>
        <v>↓</v>
      </c>
      <c r="C10" s="216">
        <v>73249</v>
      </c>
      <c r="D10" s="216">
        <v>71124</v>
      </c>
      <c r="E10" s="216">
        <v>2125</v>
      </c>
      <c r="F10" s="217">
        <v>2.9</v>
      </c>
      <c r="G10" s="216">
        <v>73904</v>
      </c>
      <c r="H10" s="216">
        <v>71712</v>
      </c>
      <c r="I10" s="216">
        <v>2192</v>
      </c>
      <c r="J10" s="217">
        <v>3</v>
      </c>
      <c r="K10" s="216">
        <v>73631</v>
      </c>
      <c r="L10" s="216">
        <v>71629</v>
      </c>
      <c r="M10" s="216">
        <v>2002</v>
      </c>
      <c r="N10" s="217">
        <v>2.7</v>
      </c>
    </row>
    <row r="11" spans="1:15" ht="18.75" x14ac:dyDescent="0.25">
      <c r="A11" s="27" t="s">
        <v>76</v>
      </c>
      <c r="B11" s="204" t="str" cm="1">
        <f t="array" ref="B11">_xlfn.IFS(F11&gt;J11,$D$60,F11&lt;J11,$D$61,F11=J11,"-")</f>
        <v>↓</v>
      </c>
      <c r="C11" s="216">
        <v>2305</v>
      </c>
      <c r="D11" s="216">
        <v>2173</v>
      </c>
      <c r="E11" s="216">
        <v>132</v>
      </c>
      <c r="F11" s="217">
        <v>5.7</v>
      </c>
      <c r="G11" s="216">
        <v>2284</v>
      </c>
      <c r="H11" s="216">
        <v>2147</v>
      </c>
      <c r="I11" s="216">
        <v>137</v>
      </c>
      <c r="J11" s="217">
        <v>6</v>
      </c>
      <c r="K11" s="216">
        <v>2415</v>
      </c>
      <c r="L11" s="216">
        <v>2258</v>
      </c>
      <c r="M11" s="216">
        <v>157</v>
      </c>
      <c r="N11" s="217">
        <v>6.5</v>
      </c>
    </row>
    <row r="12" spans="1:15" ht="18.75" x14ac:dyDescent="0.25">
      <c r="A12" s="27" t="s">
        <v>111</v>
      </c>
      <c r="B12" s="204" t="str" cm="1">
        <f t="array" ref="B12">_xlfn.IFS(F12&gt;J12,$D$60,F12&lt;J12,$D$61,F12=J12,"-")</f>
        <v>↓</v>
      </c>
      <c r="C12" s="216">
        <v>91184</v>
      </c>
      <c r="D12" s="216">
        <v>88639</v>
      </c>
      <c r="E12" s="216">
        <v>2545</v>
      </c>
      <c r="F12" s="217">
        <v>2.8</v>
      </c>
      <c r="G12" s="216">
        <v>91423</v>
      </c>
      <c r="H12" s="216">
        <v>88629</v>
      </c>
      <c r="I12" s="216">
        <v>2794</v>
      </c>
      <c r="J12" s="217">
        <v>3.1</v>
      </c>
      <c r="K12" s="216">
        <v>89600</v>
      </c>
      <c r="L12" s="216">
        <v>86978</v>
      </c>
      <c r="M12" s="216">
        <v>2622</v>
      </c>
      <c r="N12" s="217">
        <v>2.9</v>
      </c>
    </row>
    <row r="13" spans="1:15" ht="18.75" x14ac:dyDescent="0.25">
      <c r="A13" s="27" t="s">
        <v>77</v>
      </c>
      <c r="B13" s="204" t="str" cm="1">
        <f t="array" ref="B13">_xlfn.IFS(F13&gt;J13,$D$60,F13&lt;J13,$D$61,F13=J13,"-")</f>
        <v>↓</v>
      </c>
      <c r="C13" s="216">
        <v>4383</v>
      </c>
      <c r="D13" s="216">
        <v>4134</v>
      </c>
      <c r="E13" s="216">
        <v>249</v>
      </c>
      <c r="F13" s="217">
        <v>5.7</v>
      </c>
      <c r="G13" s="216">
        <v>4399</v>
      </c>
      <c r="H13" s="216">
        <v>4127</v>
      </c>
      <c r="I13" s="216">
        <v>272</v>
      </c>
      <c r="J13" s="217">
        <v>6.2</v>
      </c>
      <c r="K13" s="216">
        <v>4672</v>
      </c>
      <c r="L13" s="216">
        <v>4371</v>
      </c>
      <c r="M13" s="216">
        <v>301</v>
      </c>
      <c r="N13" s="217">
        <v>6.4</v>
      </c>
      <c r="O13" s="139"/>
    </row>
    <row r="14" spans="1:15" ht="18.75" x14ac:dyDescent="0.25">
      <c r="A14" s="27" t="s">
        <v>81</v>
      </c>
      <c r="B14" s="204" t="str" cm="1">
        <f t="array" ref="B14">_xlfn.IFS(F14&gt;J14,$D$60,F14&lt;J14,$D$61,F14=J14,"-")</f>
        <v>↓</v>
      </c>
      <c r="C14" s="216">
        <v>7439</v>
      </c>
      <c r="D14" s="216">
        <v>7093</v>
      </c>
      <c r="E14" s="216">
        <v>346</v>
      </c>
      <c r="F14" s="217">
        <v>4.7</v>
      </c>
      <c r="G14" s="216">
        <v>7497</v>
      </c>
      <c r="H14" s="216">
        <v>7113</v>
      </c>
      <c r="I14" s="216">
        <v>384</v>
      </c>
      <c r="J14" s="217">
        <v>5.0999999999999996</v>
      </c>
      <c r="K14" s="216">
        <v>7524</v>
      </c>
      <c r="L14" s="216">
        <v>7100</v>
      </c>
      <c r="M14" s="216">
        <v>424</v>
      </c>
      <c r="N14" s="217">
        <v>5.6</v>
      </c>
      <c r="O14" s="139"/>
    </row>
    <row r="15" spans="1:15" ht="18.75" x14ac:dyDescent="0.25">
      <c r="A15" s="27" t="s">
        <v>104</v>
      </c>
      <c r="B15" s="204" t="str" cm="1">
        <f t="array" ref="B15">_xlfn.IFS(F15&gt;J15,$D$60,F15&lt;J15,$D$61,F15=J15,"-")</f>
        <v>↓</v>
      </c>
      <c r="C15" s="216">
        <v>76117</v>
      </c>
      <c r="D15" s="216">
        <v>73959</v>
      </c>
      <c r="E15" s="216">
        <v>2158</v>
      </c>
      <c r="F15" s="217">
        <v>2.8</v>
      </c>
      <c r="G15" s="216">
        <v>77697</v>
      </c>
      <c r="H15" s="216">
        <v>75357</v>
      </c>
      <c r="I15" s="216">
        <v>2340</v>
      </c>
      <c r="J15" s="217">
        <v>3</v>
      </c>
      <c r="K15" s="216">
        <v>75520</v>
      </c>
      <c r="L15" s="216">
        <v>73442</v>
      </c>
      <c r="M15" s="216">
        <v>2078</v>
      </c>
      <c r="N15" s="217">
        <v>2.8</v>
      </c>
    </row>
    <row r="16" spans="1:15" ht="18.75" x14ac:dyDescent="0.25">
      <c r="A16" s="27" t="s">
        <v>112</v>
      </c>
      <c r="B16" s="204" t="str" cm="1">
        <f t="array" ref="B16">_xlfn.IFS(F16&gt;J16,$D$60,F16&lt;J16,$D$61,F16=J16,"-")</f>
        <v>-</v>
      </c>
      <c r="C16" s="216">
        <v>110613</v>
      </c>
      <c r="D16" s="216">
        <v>107388</v>
      </c>
      <c r="E16" s="216">
        <v>3225</v>
      </c>
      <c r="F16" s="217">
        <v>2.9</v>
      </c>
      <c r="G16" s="216">
        <v>111438</v>
      </c>
      <c r="H16" s="216">
        <v>108261</v>
      </c>
      <c r="I16" s="216">
        <v>3177</v>
      </c>
      <c r="J16" s="217">
        <v>2.9</v>
      </c>
      <c r="K16" s="216">
        <v>106878</v>
      </c>
      <c r="L16" s="216">
        <v>103757</v>
      </c>
      <c r="M16" s="216">
        <v>3121</v>
      </c>
      <c r="N16" s="217">
        <v>2.9</v>
      </c>
    </row>
    <row r="17" spans="1:19" ht="18.75" x14ac:dyDescent="0.25">
      <c r="A17" s="27" t="s">
        <v>97</v>
      </c>
      <c r="B17" s="204" t="str" cm="1">
        <f t="array" ref="B17">_xlfn.IFS(F17&gt;J17,$D$60,F17&lt;J17,$D$61,F17=J17,"-")</f>
        <v>↓</v>
      </c>
      <c r="C17" s="216">
        <v>6352</v>
      </c>
      <c r="D17" s="216">
        <v>6133</v>
      </c>
      <c r="E17" s="216">
        <v>219</v>
      </c>
      <c r="F17" s="217">
        <v>3.4</v>
      </c>
      <c r="G17" s="216">
        <v>6344</v>
      </c>
      <c r="H17" s="216">
        <v>6116</v>
      </c>
      <c r="I17" s="216">
        <v>228</v>
      </c>
      <c r="J17" s="217">
        <v>3.6</v>
      </c>
      <c r="K17" s="216">
        <v>6367</v>
      </c>
      <c r="L17" s="216">
        <v>6102</v>
      </c>
      <c r="M17" s="216">
        <v>265</v>
      </c>
      <c r="N17" s="217">
        <v>4.2</v>
      </c>
      <c r="S17" s="205" t="s">
        <v>278</v>
      </c>
    </row>
    <row r="18" spans="1:19" ht="18.75" x14ac:dyDescent="0.25">
      <c r="A18" s="27" t="s">
        <v>115</v>
      </c>
      <c r="B18" s="204" t="str" cm="1">
        <f t="array" ref="B18">_xlfn.IFS(F18&gt;J18,$D$60,F18&lt;J18,$D$61,F18=J18,"-")</f>
        <v>↓</v>
      </c>
      <c r="C18" s="216">
        <v>217108</v>
      </c>
      <c r="D18" s="216">
        <v>211644</v>
      </c>
      <c r="E18" s="216">
        <v>5464</v>
      </c>
      <c r="F18" s="217">
        <v>2.5</v>
      </c>
      <c r="G18" s="216">
        <v>218616</v>
      </c>
      <c r="H18" s="216">
        <v>212709</v>
      </c>
      <c r="I18" s="216">
        <v>5907</v>
      </c>
      <c r="J18" s="217">
        <v>2.7</v>
      </c>
      <c r="K18" s="216">
        <v>210418</v>
      </c>
      <c r="L18" s="216">
        <v>204293</v>
      </c>
      <c r="M18" s="216">
        <v>6125</v>
      </c>
      <c r="N18" s="217">
        <v>2.9</v>
      </c>
    </row>
    <row r="19" spans="1:19" ht="18.75" x14ac:dyDescent="0.25">
      <c r="A19" s="27" t="s">
        <v>91</v>
      </c>
      <c r="B19" s="204" t="str" cm="1">
        <f t="array" ref="B19">_xlfn.IFS(F19&gt;J19,$D$60,F19&lt;J19,$D$61,F19=J19,"-")</f>
        <v>↓</v>
      </c>
      <c r="C19" s="216">
        <v>24368</v>
      </c>
      <c r="D19" s="216">
        <v>23433</v>
      </c>
      <c r="E19" s="216">
        <v>935</v>
      </c>
      <c r="F19" s="217">
        <v>3.8</v>
      </c>
      <c r="G19" s="216">
        <v>24312</v>
      </c>
      <c r="H19" s="216">
        <v>23303</v>
      </c>
      <c r="I19" s="216">
        <v>1009</v>
      </c>
      <c r="J19" s="217">
        <v>4.2</v>
      </c>
      <c r="K19" s="216">
        <v>24600</v>
      </c>
      <c r="L19" s="216">
        <v>23565</v>
      </c>
      <c r="M19" s="216">
        <v>1035</v>
      </c>
      <c r="N19" s="217">
        <v>4.2</v>
      </c>
    </row>
    <row r="20" spans="1:19" ht="18.75" x14ac:dyDescent="0.25">
      <c r="A20" s="27" t="s">
        <v>86</v>
      </c>
      <c r="B20" s="204" t="str" cm="1">
        <f t="array" ref="B20">_xlfn.IFS(F20&gt;J20,$D$60,F20&lt;J20,$D$61,F20=J20,"-")</f>
        <v>↓</v>
      </c>
      <c r="C20" s="216">
        <v>13457</v>
      </c>
      <c r="D20" s="216">
        <v>12896</v>
      </c>
      <c r="E20" s="216">
        <v>561</v>
      </c>
      <c r="F20" s="217">
        <v>4.2</v>
      </c>
      <c r="G20" s="216">
        <v>13528</v>
      </c>
      <c r="H20" s="216">
        <v>12896</v>
      </c>
      <c r="I20" s="216">
        <v>632</v>
      </c>
      <c r="J20" s="217">
        <v>4.7</v>
      </c>
      <c r="K20" s="216">
        <v>13184</v>
      </c>
      <c r="L20" s="216">
        <v>12501</v>
      </c>
      <c r="M20" s="216">
        <v>683</v>
      </c>
      <c r="N20" s="217">
        <v>5.2</v>
      </c>
    </row>
    <row r="21" spans="1:19" ht="18.75" x14ac:dyDescent="0.25">
      <c r="A21" s="27" t="s">
        <v>95</v>
      </c>
      <c r="B21" s="204" t="str" cm="1">
        <f t="array" ref="B21">_xlfn.IFS(F21&gt;J21,$D$60,F21&lt;J21,$D$61,F21=J21,"-")</f>
        <v>↓</v>
      </c>
      <c r="C21" s="216">
        <v>21249</v>
      </c>
      <c r="D21" s="216">
        <v>20519</v>
      </c>
      <c r="E21" s="216">
        <v>730</v>
      </c>
      <c r="F21" s="217">
        <v>3.4</v>
      </c>
      <c r="G21" s="216">
        <v>21235</v>
      </c>
      <c r="H21" s="216">
        <v>20439</v>
      </c>
      <c r="I21" s="216">
        <v>796</v>
      </c>
      <c r="J21" s="217">
        <v>3.7</v>
      </c>
      <c r="K21" s="216">
        <v>21499</v>
      </c>
      <c r="L21" s="216">
        <v>20634</v>
      </c>
      <c r="M21" s="216">
        <v>865</v>
      </c>
      <c r="N21" s="217">
        <v>4</v>
      </c>
    </row>
    <row r="22" spans="1:19" ht="18.75" x14ac:dyDescent="0.25">
      <c r="A22" s="27" t="s">
        <v>89</v>
      </c>
      <c r="B22" s="204" t="str" cm="1">
        <f t="array" ref="B22">_xlfn.IFS(F22&gt;J22,$D$60,F22&lt;J22,$D$61,F22=J22,"-")</f>
        <v>↓</v>
      </c>
      <c r="C22" s="216">
        <v>12229</v>
      </c>
      <c r="D22" s="216">
        <v>11762</v>
      </c>
      <c r="E22" s="216">
        <v>467</v>
      </c>
      <c r="F22" s="217">
        <v>3.8</v>
      </c>
      <c r="G22" s="216">
        <v>12267</v>
      </c>
      <c r="H22" s="216">
        <v>11760</v>
      </c>
      <c r="I22" s="216">
        <v>507</v>
      </c>
      <c r="J22" s="217">
        <v>4.0999999999999996</v>
      </c>
      <c r="K22" s="216">
        <v>12065</v>
      </c>
      <c r="L22" s="216">
        <v>11571</v>
      </c>
      <c r="M22" s="216">
        <v>494</v>
      </c>
      <c r="N22" s="217">
        <v>4.0999999999999996</v>
      </c>
    </row>
    <row r="23" spans="1:19" ht="18.75" x14ac:dyDescent="0.25">
      <c r="A23" s="53" t="s">
        <v>98</v>
      </c>
      <c r="B23" s="204" t="str" cm="1">
        <f t="array" ref="B23">_xlfn.IFS(F23&gt;J23,$D$60,F23&lt;J23,$D$61,F23=J23,"-")</f>
        <v>↓</v>
      </c>
      <c r="C23" s="216">
        <v>15820</v>
      </c>
      <c r="D23" s="216">
        <v>15310</v>
      </c>
      <c r="E23" s="216">
        <v>510</v>
      </c>
      <c r="F23" s="217">
        <v>3.2</v>
      </c>
      <c r="G23" s="216">
        <v>15890</v>
      </c>
      <c r="H23" s="216">
        <v>15340</v>
      </c>
      <c r="I23" s="216">
        <v>550</v>
      </c>
      <c r="J23" s="217">
        <v>3.5</v>
      </c>
      <c r="K23" s="216">
        <v>16094</v>
      </c>
      <c r="L23" s="216">
        <v>15542</v>
      </c>
      <c r="M23" s="216">
        <v>552</v>
      </c>
      <c r="N23" s="217">
        <v>3.4</v>
      </c>
    </row>
    <row r="24" spans="1:19" ht="18.75" x14ac:dyDescent="0.25">
      <c r="A24" s="27" t="s">
        <v>99</v>
      </c>
      <c r="B24" s="204" t="str" cm="1">
        <f t="array" ref="B24">_xlfn.IFS(F24&gt;J24,$D$60,F24&lt;J24,$D$61,F24=J24,"-")</f>
        <v>↓</v>
      </c>
      <c r="C24" s="216">
        <v>28956</v>
      </c>
      <c r="D24" s="216">
        <v>27982</v>
      </c>
      <c r="E24" s="216">
        <v>974</v>
      </c>
      <c r="F24" s="217">
        <v>3.4</v>
      </c>
      <c r="G24" s="216">
        <v>29088</v>
      </c>
      <c r="H24" s="216">
        <v>28039</v>
      </c>
      <c r="I24" s="216">
        <v>1049</v>
      </c>
      <c r="J24" s="217">
        <v>3.6</v>
      </c>
      <c r="K24" s="216">
        <v>29724</v>
      </c>
      <c r="L24" s="216">
        <v>28605</v>
      </c>
      <c r="M24" s="216">
        <v>1119</v>
      </c>
      <c r="N24" s="217">
        <v>3.8</v>
      </c>
    </row>
    <row r="25" spans="1:19" ht="18.75" x14ac:dyDescent="0.25">
      <c r="A25" s="27" t="s">
        <v>85</v>
      </c>
      <c r="B25" s="204" t="str" cm="1">
        <f t="array" ref="B25">_xlfn.IFS(F25&gt;J25,$D$60,F25&lt;J25,$D$61,F25=J25,"-")</f>
        <v>↓</v>
      </c>
      <c r="C25" s="216">
        <v>12666</v>
      </c>
      <c r="D25" s="216">
        <v>12119</v>
      </c>
      <c r="E25" s="216">
        <v>547</v>
      </c>
      <c r="F25" s="217">
        <v>4.3</v>
      </c>
      <c r="G25" s="216">
        <v>12862</v>
      </c>
      <c r="H25" s="216">
        <v>12239</v>
      </c>
      <c r="I25" s="216">
        <v>623</v>
      </c>
      <c r="J25" s="217">
        <v>4.8</v>
      </c>
      <c r="K25" s="216">
        <v>12974</v>
      </c>
      <c r="L25" s="216">
        <v>12296</v>
      </c>
      <c r="M25" s="216">
        <v>678</v>
      </c>
      <c r="N25" s="217">
        <v>5.2</v>
      </c>
    </row>
    <row r="26" spans="1:19" ht="18.75" x14ac:dyDescent="0.25">
      <c r="A26" s="27" t="s">
        <v>116</v>
      </c>
      <c r="B26" s="204" t="str" cm="1">
        <f t="array" ref="B26">_xlfn.IFS(F26&gt;J26,$D$60,F26&lt;J26,$D$61,F26=J26,"-")</f>
        <v>-</v>
      </c>
      <c r="C26" s="216">
        <v>80212</v>
      </c>
      <c r="D26" s="216">
        <v>78002</v>
      </c>
      <c r="E26" s="216">
        <v>2210</v>
      </c>
      <c r="F26" s="217">
        <v>2.8</v>
      </c>
      <c r="G26" s="216">
        <v>80828</v>
      </c>
      <c r="H26" s="216">
        <v>78603</v>
      </c>
      <c r="I26" s="216">
        <v>2225</v>
      </c>
      <c r="J26" s="217">
        <v>2.8</v>
      </c>
      <c r="K26" s="216">
        <v>77644</v>
      </c>
      <c r="L26" s="216">
        <v>75356</v>
      </c>
      <c r="M26" s="216">
        <v>2288</v>
      </c>
      <c r="N26" s="217">
        <v>2.9</v>
      </c>
    </row>
    <row r="27" spans="1:19" ht="18.75" x14ac:dyDescent="0.25">
      <c r="A27" s="27" t="s">
        <v>110</v>
      </c>
      <c r="B27" s="204" t="str" cm="1">
        <f t="array" ref="B27">_xlfn.IFS(F27&gt;J27,$D$60,F27&lt;J27,$D$61,F27=J27,"-")</f>
        <v>↑</v>
      </c>
      <c r="C27" s="216">
        <v>10311</v>
      </c>
      <c r="D27" s="216">
        <v>9974</v>
      </c>
      <c r="E27" s="216">
        <v>337</v>
      </c>
      <c r="F27" s="217">
        <v>3.3</v>
      </c>
      <c r="G27" s="216">
        <v>10351</v>
      </c>
      <c r="H27" s="216">
        <v>10037</v>
      </c>
      <c r="I27" s="216">
        <v>314</v>
      </c>
      <c r="J27" s="217">
        <v>3</v>
      </c>
      <c r="K27" s="216">
        <v>10302</v>
      </c>
      <c r="L27" s="216">
        <v>10031</v>
      </c>
      <c r="M27" s="216">
        <v>271</v>
      </c>
      <c r="N27" s="217">
        <v>2.6</v>
      </c>
    </row>
    <row r="28" spans="1:19" ht="18.75" x14ac:dyDescent="0.25">
      <c r="A28" s="27" t="s">
        <v>82</v>
      </c>
      <c r="B28" s="204" t="str" cm="1">
        <f t="array" ref="B28">_xlfn.IFS(F28&gt;J28,$D$60,F28&lt;J28,$D$61,F28=J28,"-")</f>
        <v>↓</v>
      </c>
      <c r="C28" s="216">
        <v>9130</v>
      </c>
      <c r="D28" s="216">
        <v>8704</v>
      </c>
      <c r="E28" s="216">
        <v>426</v>
      </c>
      <c r="F28" s="217">
        <v>4.7</v>
      </c>
      <c r="G28" s="216">
        <v>9168</v>
      </c>
      <c r="H28" s="216">
        <v>8692</v>
      </c>
      <c r="I28" s="216">
        <v>476</v>
      </c>
      <c r="J28" s="217">
        <v>5.2</v>
      </c>
      <c r="K28" s="216">
        <v>9142</v>
      </c>
      <c r="L28" s="216">
        <v>8667</v>
      </c>
      <c r="M28" s="216">
        <v>475</v>
      </c>
      <c r="N28" s="217">
        <v>5.2</v>
      </c>
    </row>
    <row r="29" spans="1:19" ht="18.75" x14ac:dyDescent="0.25">
      <c r="A29" s="27" t="s">
        <v>102</v>
      </c>
      <c r="B29" s="204" t="str" cm="1">
        <f t="array" ref="B29">_xlfn.IFS(F29&gt;J29,$D$60,F29&lt;J29,$D$61,F29=J29,"-")</f>
        <v>↓</v>
      </c>
      <c r="C29" s="216">
        <v>64313</v>
      </c>
      <c r="D29" s="216">
        <v>62299</v>
      </c>
      <c r="E29" s="216">
        <v>2014</v>
      </c>
      <c r="F29" s="217">
        <v>3.1</v>
      </c>
      <c r="G29" s="216">
        <v>64440</v>
      </c>
      <c r="H29" s="216">
        <v>62259</v>
      </c>
      <c r="I29" s="216">
        <v>2181</v>
      </c>
      <c r="J29" s="217">
        <v>3.4</v>
      </c>
      <c r="K29" s="216">
        <v>65817</v>
      </c>
      <c r="L29" s="216">
        <v>63588</v>
      </c>
      <c r="M29" s="216">
        <v>2229</v>
      </c>
      <c r="N29" s="217">
        <v>3.4</v>
      </c>
    </row>
    <row r="30" spans="1:19" ht="18.75" x14ac:dyDescent="0.25">
      <c r="A30" s="27" t="s">
        <v>90</v>
      </c>
      <c r="B30" s="204" t="str" cm="1">
        <f t="array" ref="B30">_xlfn.IFS(F30&gt;J30,$D$60,F30&lt;J30,$D$61,F30=J30,"-")</f>
        <v>↓</v>
      </c>
      <c r="C30" s="216">
        <v>25892</v>
      </c>
      <c r="D30" s="216">
        <v>25024</v>
      </c>
      <c r="E30" s="216">
        <v>868</v>
      </c>
      <c r="F30" s="217">
        <v>3.4</v>
      </c>
      <c r="G30" s="216">
        <v>26319</v>
      </c>
      <c r="H30" s="216">
        <v>25335</v>
      </c>
      <c r="I30" s="216">
        <v>984</v>
      </c>
      <c r="J30" s="217">
        <v>3.7</v>
      </c>
      <c r="K30" s="216">
        <v>25941</v>
      </c>
      <c r="L30" s="216">
        <v>24935</v>
      </c>
      <c r="M30" s="216">
        <v>1006</v>
      </c>
      <c r="N30" s="217">
        <v>3.9</v>
      </c>
    </row>
    <row r="31" spans="1:19" ht="18.75" x14ac:dyDescent="0.25">
      <c r="A31" s="27" t="s">
        <v>117</v>
      </c>
      <c r="B31" s="204" t="str" cm="1">
        <f t="array" ref="B31">_xlfn.IFS(F31&gt;J31,$D$60,F31&lt;J31,$D$61,F31=J31,"-")</f>
        <v>↓</v>
      </c>
      <c r="C31" s="216">
        <v>259168</v>
      </c>
      <c r="D31" s="216">
        <v>252429</v>
      </c>
      <c r="E31" s="216">
        <v>6739</v>
      </c>
      <c r="F31" s="217">
        <v>2.6</v>
      </c>
      <c r="G31" s="216">
        <v>259541</v>
      </c>
      <c r="H31" s="216">
        <v>252421</v>
      </c>
      <c r="I31" s="216">
        <v>7120</v>
      </c>
      <c r="J31" s="217">
        <v>2.7</v>
      </c>
      <c r="K31" s="216">
        <v>254880</v>
      </c>
      <c r="L31" s="216">
        <v>247701</v>
      </c>
      <c r="M31" s="216">
        <v>7179</v>
      </c>
      <c r="N31" s="217">
        <v>2.8</v>
      </c>
    </row>
    <row r="32" spans="1:19" ht="18.75" x14ac:dyDescent="0.25">
      <c r="A32" s="27" t="s">
        <v>100</v>
      </c>
      <c r="B32" s="204" t="str" cm="1">
        <f t="array" ref="B32">_xlfn.IFS(F32&gt;J32,$D$60,F32&lt;J32,$D$61,F32=J32,"-")</f>
        <v>↓</v>
      </c>
      <c r="C32" s="216">
        <v>29436</v>
      </c>
      <c r="D32" s="216">
        <v>28390</v>
      </c>
      <c r="E32" s="216">
        <v>1046</v>
      </c>
      <c r="F32" s="217">
        <v>3.6</v>
      </c>
      <c r="G32" s="216">
        <v>29383</v>
      </c>
      <c r="H32" s="216">
        <v>28284</v>
      </c>
      <c r="I32" s="216">
        <v>1099</v>
      </c>
      <c r="J32" s="217">
        <v>3.7</v>
      </c>
      <c r="K32" s="216">
        <v>29980</v>
      </c>
      <c r="L32" s="216">
        <v>28816</v>
      </c>
      <c r="M32" s="216">
        <v>1164</v>
      </c>
      <c r="N32" s="217">
        <v>3.9</v>
      </c>
    </row>
    <row r="33" spans="1:14" ht="18.75" x14ac:dyDescent="0.25">
      <c r="A33" s="27" t="s">
        <v>118</v>
      </c>
      <c r="B33" s="204" t="str" cm="1">
        <f t="array" ref="B33">_xlfn.IFS(F33&gt;J33,$D$60,F33&lt;J33,$D$61,F33=J33,"-")</f>
        <v>↓</v>
      </c>
      <c r="C33" s="216">
        <v>7929</v>
      </c>
      <c r="D33" s="216">
        <v>7731</v>
      </c>
      <c r="E33" s="216">
        <v>198</v>
      </c>
      <c r="F33" s="217">
        <v>2.5</v>
      </c>
      <c r="G33" s="216">
        <v>8024</v>
      </c>
      <c r="H33" s="216">
        <v>7805</v>
      </c>
      <c r="I33" s="216">
        <v>219</v>
      </c>
      <c r="J33" s="217">
        <v>2.7</v>
      </c>
      <c r="K33" s="216">
        <v>7973</v>
      </c>
      <c r="L33" s="216">
        <v>7744</v>
      </c>
      <c r="M33" s="216">
        <v>229</v>
      </c>
      <c r="N33" s="217">
        <v>2.9</v>
      </c>
    </row>
    <row r="34" spans="1:14" ht="18.75" x14ac:dyDescent="0.25">
      <c r="A34" s="27" t="s">
        <v>87</v>
      </c>
      <c r="B34" s="204" t="str" cm="1">
        <f t="array" ref="B34">_xlfn.IFS(F34&gt;J34,$D$60,F34&lt;J34,$D$61,F34=J34,"-")</f>
        <v>↓</v>
      </c>
      <c r="C34" s="216">
        <v>150911</v>
      </c>
      <c r="D34" s="216">
        <v>145638</v>
      </c>
      <c r="E34" s="216">
        <v>5273</v>
      </c>
      <c r="F34" s="217">
        <v>3.5</v>
      </c>
      <c r="G34" s="216">
        <v>153577</v>
      </c>
      <c r="H34" s="216">
        <v>147796</v>
      </c>
      <c r="I34" s="216">
        <v>5781</v>
      </c>
      <c r="J34" s="217">
        <v>3.8</v>
      </c>
      <c r="K34" s="216">
        <v>149608</v>
      </c>
      <c r="L34" s="216">
        <v>143605</v>
      </c>
      <c r="M34" s="216">
        <v>6003</v>
      </c>
      <c r="N34" s="217">
        <v>4</v>
      </c>
    </row>
    <row r="35" spans="1:14" ht="18.75" x14ac:dyDescent="0.25">
      <c r="A35" s="27" t="s">
        <v>113</v>
      </c>
      <c r="B35" s="204" t="str" cm="1">
        <f t="array" ref="B35">_xlfn.IFS(F35&gt;J35,$D$60,F35&lt;J35,$D$61,F35=J35,"-")</f>
        <v>↓</v>
      </c>
      <c r="C35" s="216">
        <v>13172</v>
      </c>
      <c r="D35" s="216">
        <v>12819</v>
      </c>
      <c r="E35" s="216">
        <v>353</v>
      </c>
      <c r="F35" s="217">
        <v>2.7</v>
      </c>
      <c r="G35" s="216">
        <v>13328</v>
      </c>
      <c r="H35" s="216">
        <v>12928</v>
      </c>
      <c r="I35" s="216">
        <v>400</v>
      </c>
      <c r="J35" s="217">
        <v>3</v>
      </c>
      <c r="K35" s="216">
        <v>13010</v>
      </c>
      <c r="L35" s="216">
        <v>12667</v>
      </c>
      <c r="M35" s="216">
        <v>343</v>
      </c>
      <c r="N35" s="217">
        <v>2.6</v>
      </c>
    </row>
    <row r="36" spans="1:14" ht="18.75" x14ac:dyDescent="0.25">
      <c r="A36" s="27" t="s">
        <v>107</v>
      </c>
      <c r="B36" s="204" t="str" cm="1">
        <f t="array" ref="B36">_xlfn.IFS(F36&gt;J36,$D$60,F36&lt;J36,$D$61,F36=J36,"-")</f>
        <v>↓</v>
      </c>
      <c r="C36" s="216">
        <v>29036</v>
      </c>
      <c r="D36" s="216">
        <v>28132</v>
      </c>
      <c r="E36" s="216">
        <v>904</v>
      </c>
      <c r="F36" s="217">
        <v>3.1</v>
      </c>
      <c r="G36" s="216">
        <v>29052</v>
      </c>
      <c r="H36" s="216">
        <v>28089</v>
      </c>
      <c r="I36" s="216">
        <v>963</v>
      </c>
      <c r="J36" s="217">
        <v>3.3</v>
      </c>
      <c r="K36" s="216">
        <v>28919</v>
      </c>
      <c r="L36" s="216">
        <v>28014</v>
      </c>
      <c r="M36" s="216">
        <v>905</v>
      </c>
      <c r="N36" s="217">
        <v>3.1</v>
      </c>
    </row>
    <row r="37" spans="1:14" ht="18.75" x14ac:dyDescent="0.25">
      <c r="A37" s="27" t="s">
        <v>92</v>
      </c>
      <c r="B37" s="204" t="str" cm="1">
        <f t="array" ref="B37">_xlfn.IFS(F37&gt;J37,$D$60,F37&lt;J37,$D$61,F37=J37,"-")</f>
        <v>↓</v>
      </c>
      <c r="C37" s="216">
        <v>43924</v>
      </c>
      <c r="D37" s="216">
        <v>42441</v>
      </c>
      <c r="E37" s="216">
        <v>1483</v>
      </c>
      <c r="F37" s="217">
        <v>3.4</v>
      </c>
      <c r="G37" s="216">
        <v>43959</v>
      </c>
      <c r="H37" s="216">
        <v>42365</v>
      </c>
      <c r="I37" s="216">
        <v>1594</v>
      </c>
      <c r="J37" s="217">
        <v>3.6</v>
      </c>
      <c r="K37" s="216">
        <v>42767</v>
      </c>
      <c r="L37" s="216">
        <v>41111</v>
      </c>
      <c r="M37" s="216">
        <v>1656</v>
      </c>
      <c r="N37" s="217">
        <v>3.9</v>
      </c>
    </row>
    <row r="38" spans="1:14" ht="18.75" x14ac:dyDescent="0.25">
      <c r="A38" s="27" t="s">
        <v>101</v>
      </c>
      <c r="B38" s="204" t="str" cm="1">
        <f t="array" ref="B38">_xlfn.IFS(F38&gt;J38,$D$60,F38&lt;J38,$D$61,F38=J38,"-")</f>
        <v>↓</v>
      </c>
      <c r="C38" s="216">
        <v>29999</v>
      </c>
      <c r="D38" s="216">
        <v>29064</v>
      </c>
      <c r="E38" s="216">
        <v>935</v>
      </c>
      <c r="F38" s="217">
        <v>3.1</v>
      </c>
      <c r="G38" s="216">
        <v>30026</v>
      </c>
      <c r="H38" s="216">
        <v>29033</v>
      </c>
      <c r="I38" s="216">
        <v>993</v>
      </c>
      <c r="J38" s="217">
        <v>3.3</v>
      </c>
      <c r="K38" s="216">
        <v>29552</v>
      </c>
      <c r="L38" s="216">
        <v>28510</v>
      </c>
      <c r="M38" s="216">
        <v>1042</v>
      </c>
      <c r="N38" s="217">
        <v>3.5</v>
      </c>
    </row>
    <row r="39" spans="1:14" ht="18.75" x14ac:dyDescent="0.25">
      <c r="A39" s="27" t="s">
        <v>88</v>
      </c>
      <c r="B39" s="204" t="str" cm="1">
        <f t="array" ref="B39">_xlfn.IFS(F39&gt;J39,$D$60,F39&lt;J39,$D$61,F39=J39,"-")</f>
        <v>↓</v>
      </c>
      <c r="C39" s="216">
        <v>6315</v>
      </c>
      <c r="D39" s="216">
        <v>6029</v>
      </c>
      <c r="E39" s="216">
        <v>286</v>
      </c>
      <c r="F39" s="217">
        <v>4.5</v>
      </c>
      <c r="G39" s="216">
        <v>6357</v>
      </c>
      <c r="H39" s="216">
        <v>6040</v>
      </c>
      <c r="I39" s="216">
        <v>317</v>
      </c>
      <c r="J39" s="217">
        <v>5</v>
      </c>
      <c r="K39" s="216">
        <v>6538</v>
      </c>
      <c r="L39" s="216">
        <v>6215</v>
      </c>
      <c r="M39" s="216">
        <v>323</v>
      </c>
      <c r="N39" s="217">
        <v>4.9000000000000004</v>
      </c>
    </row>
    <row r="40" spans="1:14" ht="18.75" x14ac:dyDescent="0.25">
      <c r="A40" s="53" t="s">
        <v>121</v>
      </c>
      <c r="B40" s="204" t="str" cm="1">
        <f t="array" ref="B40">_xlfn.IFS(F40&gt;J40,$D$60,F40&lt;J40,$D$61,F40=J40,"-")</f>
        <v>↓</v>
      </c>
      <c r="C40" s="216">
        <v>149435</v>
      </c>
      <c r="D40" s="216">
        <v>145727</v>
      </c>
      <c r="E40" s="216">
        <v>3708</v>
      </c>
      <c r="F40" s="217">
        <v>2.5</v>
      </c>
      <c r="G40" s="216">
        <v>149351</v>
      </c>
      <c r="H40" s="216">
        <v>145428</v>
      </c>
      <c r="I40" s="216">
        <v>3923</v>
      </c>
      <c r="J40" s="217">
        <v>2.6</v>
      </c>
      <c r="K40" s="216">
        <v>148822</v>
      </c>
      <c r="L40" s="216">
        <v>145069</v>
      </c>
      <c r="M40" s="216">
        <v>3753</v>
      </c>
      <c r="N40" s="217">
        <v>2.5</v>
      </c>
    </row>
    <row r="41" spans="1:14" ht="18.75" x14ac:dyDescent="0.25">
      <c r="A41" s="27" t="s">
        <v>80</v>
      </c>
      <c r="B41" s="204" t="str" cm="1">
        <f t="array" ref="B41">_xlfn.IFS(F41&gt;J41,$D$60,F41&lt;J41,$D$61,F41=J41,"-")</f>
        <v>↓</v>
      </c>
      <c r="C41" s="216">
        <v>12729</v>
      </c>
      <c r="D41" s="216">
        <v>12101</v>
      </c>
      <c r="E41" s="216">
        <v>628</v>
      </c>
      <c r="F41" s="217">
        <v>4.9000000000000004</v>
      </c>
      <c r="G41" s="216">
        <v>12785</v>
      </c>
      <c r="H41" s="216">
        <v>12106</v>
      </c>
      <c r="I41" s="216">
        <v>679</v>
      </c>
      <c r="J41" s="217">
        <v>5.3</v>
      </c>
      <c r="K41" s="216">
        <v>12906</v>
      </c>
      <c r="L41" s="216">
        <v>12149</v>
      </c>
      <c r="M41" s="216">
        <v>757</v>
      </c>
      <c r="N41" s="217">
        <v>5.9</v>
      </c>
    </row>
    <row r="42" spans="1:14" ht="18.75" x14ac:dyDescent="0.25">
      <c r="A42" s="27" t="s">
        <v>75</v>
      </c>
      <c r="B42" s="204" t="str" cm="1">
        <f t="array" ref="B42">_xlfn.IFS(F42&gt;J42,$D$60,F42&lt;J42,$D$61,F42=J42,"-")</f>
        <v>↓</v>
      </c>
      <c r="C42" s="216">
        <v>8437</v>
      </c>
      <c r="D42" s="216">
        <v>7900</v>
      </c>
      <c r="E42" s="216">
        <v>537</v>
      </c>
      <c r="F42" s="217">
        <v>6.4</v>
      </c>
      <c r="G42" s="216">
        <v>8491</v>
      </c>
      <c r="H42" s="216">
        <v>7881</v>
      </c>
      <c r="I42" s="216">
        <v>610</v>
      </c>
      <c r="J42" s="217">
        <v>7.2</v>
      </c>
      <c r="K42" s="216">
        <v>8786</v>
      </c>
      <c r="L42" s="216">
        <v>8142</v>
      </c>
      <c r="M42" s="216">
        <v>644</v>
      </c>
      <c r="N42" s="217">
        <v>7.3</v>
      </c>
    </row>
    <row r="43" spans="1:14" ht="18.75" x14ac:dyDescent="0.25">
      <c r="A43" s="27" t="s">
        <v>93</v>
      </c>
      <c r="B43" s="204" t="str" cm="1">
        <f t="array" ref="B43">_xlfn.IFS(F43&gt;J43,$D$60,F43&lt;J43,$D$61,F43=J43,"-")</f>
        <v>↓</v>
      </c>
      <c r="C43" s="216">
        <v>3301</v>
      </c>
      <c r="D43" s="216">
        <v>3181</v>
      </c>
      <c r="E43" s="216">
        <v>120</v>
      </c>
      <c r="F43" s="217">
        <v>3.6</v>
      </c>
      <c r="G43" s="216">
        <v>3313</v>
      </c>
      <c r="H43" s="216">
        <v>3171</v>
      </c>
      <c r="I43" s="216">
        <v>142</v>
      </c>
      <c r="J43" s="217">
        <v>4.3</v>
      </c>
      <c r="K43" s="216">
        <v>3270</v>
      </c>
      <c r="L43" s="216">
        <v>3139</v>
      </c>
      <c r="M43" s="216">
        <v>131</v>
      </c>
      <c r="N43" s="217">
        <v>4</v>
      </c>
    </row>
    <row r="44" spans="1:14" ht="18.75" x14ac:dyDescent="0.25">
      <c r="A44" s="27" t="s">
        <v>119</v>
      </c>
      <c r="B44" s="204" t="str" cm="1">
        <f t="array" ref="B44">_xlfn.IFS(F44&gt;J44,$D$60,F44&lt;J44,$D$61,F44=J44,"-")</f>
        <v>↓</v>
      </c>
      <c r="C44" s="216">
        <v>19028</v>
      </c>
      <c r="D44" s="216">
        <v>18550</v>
      </c>
      <c r="E44" s="216">
        <v>478</v>
      </c>
      <c r="F44" s="217">
        <v>2.5</v>
      </c>
      <c r="G44" s="216">
        <v>19041</v>
      </c>
      <c r="H44" s="216">
        <v>18551</v>
      </c>
      <c r="I44" s="216">
        <v>490</v>
      </c>
      <c r="J44" s="217">
        <v>2.6</v>
      </c>
      <c r="K44" s="216">
        <v>19047</v>
      </c>
      <c r="L44" s="216">
        <v>18546</v>
      </c>
      <c r="M44" s="216">
        <v>501</v>
      </c>
      <c r="N44" s="217">
        <v>2.6</v>
      </c>
    </row>
    <row r="45" spans="1:14" ht="18.75" x14ac:dyDescent="0.25">
      <c r="A45" s="27" t="s">
        <v>103</v>
      </c>
      <c r="B45" s="204" t="str" cm="1">
        <f t="array" ref="B45">_xlfn.IFS(F45&gt;J45,$D$60,F45&lt;J45,$D$61,F45=J45,"-")</f>
        <v>↓</v>
      </c>
      <c r="C45" s="216">
        <v>33985</v>
      </c>
      <c r="D45" s="216">
        <v>33027</v>
      </c>
      <c r="E45" s="216">
        <v>958</v>
      </c>
      <c r="F45" s="217">
        <v>2.8</v>
      </c>
      <c r="G45" s="216">
        <v>34050</v>
      </c>
      <c r="H45" s="216">
        <v>32982</v>
      </c>
      <c r="I45" s="216">
        <v>1068</v>
      </c>
      <c r="J45" s="217">
        <v>3.1</v>
      </c>
      <c r="K45" s="216">
        <v>33986</v>
      </c>
      <c r="L45" s="216">
        <v>33002</v>
      </c>
      <c r="M45" s="216">
        <v>984</v>
      </c>
      <c r="N45" s="217">
        <v>2.9</v>
      </c>
    </row>
    <row r="46" spans="1:14" ht="18.75" x14ac:dyDescent="0.25">
      <c r="A46" s="27" t="s">
        <v>78</v>
      </c>
      <c r="B46" s="204" t="str" cm="1">
        <f t="array" ref="B46">_xlfn.IFS(F46&gt;J46,$D$60,F46&lt;J46,$D$61,F46=J46,"-")</f>
        <v>↓</v>
      </c>
      <c r="C46" s="216">
        <v>32385</v>
      </c>
      <c r="D46" s="216">
        <v>30649</v>
      </c>
      <c r="E46" s="216">
        <v>1736</v>
      </c>
      <c r="F46" s="217">
        <v>5.4</v>
      </c>
      <c r="G46" s="216">
        <v>32270</v>
      </c>
      <c r="H46" s="216">
        <v>30426</v>
      </c>
      <c r="I46" s="216">
        <v>1844</v>
      </c>
      <c r="J46" s="217">
        <v>5.7</v>
      </c>
      <c r="K46" s="216">
        <v>33860</v>
      </c>
      <c r="L46" s="216">
        <v>31653</v>
      </c>
      <c r="M46" s="216">
        <v>2207</v>
      </c>
      <c r="N46" s="217">
        <v>6.5</v>
      </c>
    </row>
    <row r="47" spans="1:14" ht="18.75" x14ac:dyDescent="0.25">
      <c r="A47" s="27" t="s">
        <v>114</v>
      </c>
      <c r="B47" s="204" t="str" cm="1">
        <f t="array" ref="B47">_xlfn.IFS(F47&gt;J47,$D$60,F47&lt;J47,$D$61,F47=J47,"-")</f>
        <v>↓</v>
      </c>
      <c r="C47" s="216">
        <v>57763</v>
      </c>
      <c r="D47" s="216">
        <v>56146</v>
      </c>
      <c r="E47" s="216">
        <v>1617</v>
      </c>
      <c r="F47" s="217">
        <v>2.8</v>
      </c>
      <c r="G47" s="216">
        <v>57742</v>
      </c>
      <c r="H47" s="216">
        <v>56079</v>
      </c>
      <c r="I47" s="216">
        <v>1663</v>
      </c>
      <c r="J47" s="217">
        <v>2.9</v>
      </c>
      <c r="K47" s="216">
        <v>56638</v>
      </c>
      <c r="L47" s="216">
        <v>55066</v>
      </c>
      <c r="M47" s="216">
        <v>1572</v>
      </c>
      <c r="N47" s="217">
        <v>2.8</v>
      </c>
    </row>
    <row r="48" spans="1:14" ht="18.75" x14ac:dyDescent="0.25">
      <c r="A48" s="27" t="s">
        <v>105</v>
      </c>
      <c r="B48" s="204" t="str" cm="1">
        <f t="array" ref="B48">_xlfn.IFS(F48&gt;J48,$D$60,F48&lt;J48,$D$61,F48=J48,"-")</f>
        <v>↓</v>
      </c>
      <c r="C48" s="216">
        <v>194700</v>
      </c>
      <c r="D48" s="216">
        <v>188694</v>
      </c>
      <c r="E48" s="216">
        <v>6006</v>
      </c>
      <c r="F48" s="217">
        <v>3.1</v>
      </c>
      <c r="G48" s="216">
        <v>195050</v>
      </c>
      <c r="H48" s="216">
        <v>188552</v>
      </c>
      <c r="I48" s="216">
        <v>6498</v>
      </c>
      <c r="J48" s="217">
        <v>3.3</v>
      </c>
      <c r="K48" s="216">
        <v>194752</v>
      </c>
      <c r="L48" s="216">
        <v>187991</v>
      </c>
      <c r="M48" s="216">
        <v>6761</v>
      </c>
      <c r="N48" s="217">
        <v>3.5</v>
      </c>
    </row>
    <row r="49" spans="1:14" ht="18.75" x14ac:dyDescent="0.25">
      <c r="A49" s="27" t="s">
        <v>120</v>
      </c>
      <c r="B49" s="204" t="str" cm="1">
        <f t="array" ref="B49">_xlfn.IFS(F49&gt;J49,$D$60,F49&lt;J49,$D$61,F49=J49,"-")</f>
        <v>-</v>
      </c>
      <c r="C49" s="216">
        <v>8335</v>
      </c>
      <c r="D49" s="216">
        <v>8109</v>
      </c>
      <c r="E49" s="216">
        <v>226</v>
      </c>
      <c r="F49" s="217">
        <v>2.7</v>
      </c>
      <c r="G49" s="216">
        <v>8331</v>
      </c>
      <c r="H49" s="216">
        <v>8102</v>
      </c>
      <c r="I49" s="216">
        <v>229</v>
      </c>
      <c r="J49" s="217">
        <v>2.7</v>
      </c>
      <c r="K49" s="216">
        <v>8274</v>
      </c>
      <c r="L49" s="216">
        <v>8075</v>
      </c>
      <c r="M49" s="216">
        <v>199</v>
      </c>
      <c r="N49" s="217">
        <v>2.4</v>
      </c>
    </row>
    <row r="50" spans="1:14" ht="18.75" x14ac:dyDescent="0.25">
      <c r="A50" s="27" t="s">
        <v>108</v>
      </c>
      <c r="B50" s="204" t="str" cm="1">
        <f t="array" ref="B50">_xlfn.IFS(F50&gt;J50,$D$60,F50&lt;J50,$D$61,F50=J50,"-")</f>
        <v>↓</v>
      </c>
      <c r="C50" s="216">
        <v>157044</v>
      </c>
      <c r="D50" s="216">
        <v>152593</v>
      </c>
      <c r="E50" s="216">
        <v>4451</v>
      </c>
      <c r="F50" s="217">
        <v>2.8</v>
      </c>
      <c r="G50" s="216">
        <v>156594</v>
      </c>
      <c r="H50" s="216">
        <v>151747</v>
      </c>
      <c r="I50" s="216">
        <v>4847</v>
      </c>
      <c r="J50" s="217">
        <v>3.1</v>
      </c>
      <c r="K50" s="216">
        <v>154883</v>
      </c>
      <c r="L50" s="216">
        <v>149794</v>
      </c>
      <c r="M50" s="216">
        <v>5089</v>
      </c>
      <c r="N50" s="217">
        <v>3.3</v>
      </c>
    </row>
    <row r="51" spans="1:14" ht="18.75" x14ac:dyDescent="0.25">
      <c r="A51" s="27" t="s">
        <v>96</v>
      </c>
      <c r="B51" s="204" t="str" cm="1">
        <f t="array" ref="B51">_xlfn.IFS(F51&gt;J51,$D$60,F51&lt;J51,$D$61,F51=J51,"-")</f>
        <v>↓</v>
      </c>
      <c r="C51" s="216">
        <v>40860</v>
      </c>
      <c r="D51" s="216">
        <v>39358</v>
      </c>
      <c r="E51" s="216">
        <v>1502</v>
      </c>
      <c r="F51" s="217">
        <v>3.7</v>
      </c>
      <c r="G51" s="216">
        <v>41035</v>
      </c>
      <c r="H51" s="216">
        <v>39443</v>
      </c>
      <c r="I51" s="216">
        <v>1592</v>
      </c>
      <c r="J51" s="217">
        <v>3.9</v>
      </c>
      <c r="K51" s="216">
        <v>42097</v>
      </c>
      <c r="L51" s="216">
        <v>40461</v>
      </c>
      <c r="M51" s="216">
        <v>1636</v>
      </c>
      <c r="N51" s="217">
        <v>3.9</v>
      </c>
    </row>
    <row r="52" spans="1:14" ht="18.75" x14ac:dyDescent="0.25">
      <c r="A52" s="27" t="s">
        <v>83</v>
      </c>
      <c r="B52" s="204" t="str" cm="1">
        <f t="array" ref="B52">_xlfn.IFS(F52&gt;J52,$D$60,F52&lt;J52,$D$61,F52=J52,"-")</f>
        <v>↓</v>
      </c>
      <c r="C52" s="216">
        <v>11468</v>
      </c>
      <c r="D52" s="216">
        <v>10906</v>
      </c>
      <c r="E52" s="216">
        <v>562</v>
      </c>
      <c r="F52" s="217">
        <v>4.9000000000000004</v>
      </c>
      <c r="G52" s="216">
        <v>11451</v>
      </c>
      <c r="H52" s="216">
        <v>10836</v>
      </c>
      <c r="I52" s="216">
        <v>615</v>
      </c>
      <c r="J52" s="217">
        <v>5.4</v>
      </c>
      <c r="K52" s="216">
        <v>11351</v>
      </c>
      <c r="L52" s="216">
        <v>10702</v>
      </c>
      <c r="M52" s="216">
        <v>649</v>
      </c>
      <c r="N52" s="217">
        <v>5.7</v>
      </c>
    </row>
    <row r="53" spans="1:14" ht="18.75" x14ac:dyDescent="0.25">
      <c r="A53" s="27" t="s">
        <v>84</v>
      </c>
      <c r="B53" s="204" t="str" cm="1">
        <f t="array" ref="B53">_xlfn.IFS(F53&gt;J53,$D$60,F53&lt;J53,$D$61,F53=J53,"-")</f>
        <v>↓</v>
      </c>
      <c r="C53" s="216">
        <v>10685</v>
      </c>
      <c r="D53" s="216">
        <v>10191</v>
      </c>
      <c r="E53" s="216">
        <v>494</v>
      </c>
      <c r="F53" s="217">
        <v>4.5999999999999996</v>
      </c>
      <c r="G53" s="216">
        <v>10807</v>
      </c>
      <c r="H53" s="216">
        <v>10231</v>
      </c>
      <c r="I53" s="216">
        <v>576</v>
      </c>
      <c r="J53" s="217">
        <v>5.3</v>
      </c>
      <c r="K53" s="216">
        <v>11055</v>
      </c>
      <c r="L53" s="216">
        <v>10477</v>
      </c>
      <c r="M53" s="216">
        <v>578</v>
      </c>
      <c r="N53" s="217">
        <v>5.2</v>
      </c>
    </row>
    <row r="54" spans="1:14" ht="19.5" thickBot="1" x14ac:dyDescent="0.3">
      <c r="A54" s="50" t="s">
        <v>106</v>
      </c>
      <c r="B54" s="204" t="str" cm="1">
        <f t="array" ref="B54">_xlfn.IFS(F54&gt;J54,$D$60,F54&lt;J54,$D$61,F54=J54,"-")</f>
        <v>↓</v>
      </c>
      <c r="C54" s="216">
        <v>149323</v>
      </c>
      <c r="D54" s="216">
        <v>144948</v>
      </c>
      <c r="E54" s="216">
        <v>4375</v>
      </c>
      <c r="F54" s="217">
        <v>2.9</v>
      </c>
      <c r="G54" s="216">
        <v>149347</v>
      </c>
      <c r="H54" s="216">
        <v>144618</v>
      </c>
      <c r="I54" s="216">
        <v>4729</v>
      </c>
      <c r="J54" s="217">
        <v>3.2</v>
      </c>
      <c r="K54" s="216">
        <v>145024</v>
      </c>
      <c r="L54" s="216">
        <v>140358</v>
      </c>
      <c r="M54" s="216">
        <v>4666</v>
      </c>
      <c r="N54" s="217">
        <v>3.2</v>
      </c>
    </row>
    <row r="55" spans="1:14" ht="15.75" x14ac:dyDescent="0.25">
      <c r="A55" s="27"/>
      <c r="B55" s="169"/>
      <c r="C55" s="56"/>
      <c r="D55" s="54"/>
      <c r="E55" s="54"/>
      <c r="F55" s="55"/>
      <c r="G55" s="52"/>
      <c r="H55" s="52"/>
      <c r="I55" s="52"/>
      <c r="J55" s="51"/>
      <c r="K55" s="56"/>
      <c r="L55" s="54"/>
      <c r="M55" s="56"/>
      <c r="N55" s="60"/>
    </row>
    <row r="56" spans="1:14" x14ac:dyDescent="0.25">
      <c r="A56" s="27"/>
      <c r="B56" s="160"/>
      <c r="C56" s="160"/>
      <c r="D56" s="160"/>
      <c r="E56" s="171"/>
      <c r="G56" s="160"/>
      <c r="H56" s="160"/>
      <c r="I56" s="161"/>
      <c r="J56" s="198"/>
      <c r="K56" s="198"/>
      <c r="L56" s="198"/>
      <c r="M56" s="199"/>
      <c r="N56" s="55"/>
    </row>
    <row r="57" spans="1:14" x14ac:dyDescent="0.25">
      <c r="A57" s="27"/>
      <c r="B57" s="160"/>
      <c r="C57" s="160"/>
      <c r="D57" s="160"/>
      <c r="E57" s="171"/>
      <c r="F57" s="190"/>
      <c r="G57" s="160"/>
      <c r="H57" s="160"/>
      <c r="I57" s="161"/>
      <c r="J57" s="198"/>
      <c r="K57" s="198"/>
      <c r="L57" s="198"/>
      <c r="M57" s="199"/>
      <c r="N57" s="55"/>
    </row>
    <row r="58" spans="1:14" x14ac:dyDescent="0.25">
      <c r="A58" s="27"/>
      <c r="B58" s="160"/>
      <c r="C58" s="160"/>
      <c r="D58" s="160"/>
      <c r="E58" s="171"/>
      <c r="F58" s="190"/>
      <c r="G58" s="160"/>
      <c r="H58" s="160"/>
      <c r="I58" s="161"/>
      <c r="J58" s="198"/>
      <c r="K58" s="198"/>
      <c r="L58" s="198"/>
      <c r="M58" s="199"/>
      <c r="N58" s="55"/>
    </row>
    <row r="59" spans="1:14" x14ac:dyDescent="0.25">
      <c r="C59" s="54"/>
      <c r="D59" s="54"/>
      <c r="E59" s="54"/>
      <c r="F59" s="55"/>
      <c r="K59" s="54"/>
      <c r="L59" s="54"/>
      <c r="M59" s="54"/>
      <c r="N59" s="55"/>
    </row>
    <row r="60" spans="1:14" x14ac:dyDescent="0.25">
      <c r="C60" s="54"/>
      <c r="D60" s="205" t="s">
        <v>278</v>
      </c>
      <c r="E60" s="54"/>
      <c r="F60" s="55"/>
      <c r="K60" s="54"/>
      <c r="L60" s="54"/>
      <c r="M60" s="54"/>
      <c r="N60" s="55"/>
    </row>
    <row r="61" spans="1:14" x14ac:dyDescent="0.25">
      <c r="C61" s="54"/>
      <c r="D61" s="206" t="s">
        <v>79</v>
      </c>
      <c r="E61" s="54"/>
      <c r="F61" s="55"/>
      <c r="K61" s="54"/>
      <c r="L61" s="54"/>
      <c r="M61" s="54"/>
      <c r="N61" s="55"/>
    </row>
    <row r="62" spans="1:14" x14ac:dyDescent="0.25">
      <c r="C62" s="54"/>
      <c r="D62" s="54"/>
      <c r="E62" s="54"/>
      <c r="F62" s="55"/>
      <c r="K62" s="54"/>
      <c r="L62" s="54"/>
      <c r="M62" s="54"/>
      <c r="N62" s="55"/>
    </row>
    <row r="63" spans="1:14" x14ac:dyDescent="0.25">
      <c r="C63" s="54"/>
      <c r="D63" s="54"/>
      <c r="E63" s="54"/>
      <c r="F63" s="55"/>
      <c r="K63" s="54"/>
      <c r="L63" s="54"/>
      <c r="M63" s="54"/>
      <c r="N63" s="55"/>
    </row>
    <row r="64" spans="1:14" x14ac:dyDescent="0.25">
      <c r="C64" s="54"/>
      <c r="D64" s="54"/>
      <c r="E64" s="54"/>
      <c r="F64" s="55"/>
      <c r="K64" s="54"/>
      <c r="L64" s="54"/>
      <c r="M64" s="54"/>
      <c r="N64" s="55"/>
    </row>
    <row r="65" spans="3:14" x14ac:dyDescent="0.25">
      <c r="C65" s="54"/>
      <c r="D65" s="54"/>
      <c r="E65" s="54"/>
      <c r="F65" s="55"/>
      <c r="K65" s="54"/>
      <c r="L65" s="54"/>
      <c r="M65" s="54"/>
      <c r="N65" s="55"/>
    </row>
    <row r="66" spans="3:14" x14ac:dyDescent="0.25">
      <c r="C66" s="54"/>
      <c r="D66" s="54"/>
      <c r="E66" s="54"/>
      <c r="F66" s="55"/>
      <c r="K66" s="54"/>
      <c r="L66" s="54"/>
      <c r="M66" s="54"/>
      <c r="N66" s="55"/>
    </row>
    <row r="67" spans="3:14" x14ac:dyDescent="0.25">
      <c r="C67" s="54"/>
      <c r="D67" s="54"/>
      <c r="E67" s="54"/>
      <c r="F67" s="55"/>
      <c r="K67" s="54"/>
      <c r="L67" s="54"/>
      <c r="M67" s="54"/>
      <c r="N67" s="55"/>
    </row>
    <row r="68" spans="3:14" x14ac:dyDescent="0.25">
      <c r="C68" s="54"/>
      <c r="D68" s="54"/>
      <c r="E68" s="54"/>
      <c r="F68" s="55"/>
      <c r="K68" s="54"/>
      <c r="L68" s="54"/>
      <c r="M68" s="54"/>
      <c r="N68" s="55"/>
    </row>
    <row r="69" spans="3:14" x14ac:dyDescent="0.25">
      <c r="C69" s="54"/>
      <c r="D69" s="54"/>
      <c r="E69" s="54"/>
      <c r="F69" s="55"/>
      <c r="K69" s="54"/>
      <c r="L69" s="54"/>
      <c r="M69" s="54"/>
      <c r="N69" s="55"/>
    </row>
    <row r="70" spans="3:14" x14ac:dyDescent="0.25">
      <c r="C70" s="54"/>
      <c r="D70" s="54"/>
      <c r="E70" s="54"/>
      <c r="F70" s="55"/>
      <c r="K70" s="54"/>
      <c r="L70" s="54"/>
      <c r="M70" s="54"/>
      <c r="N70" s="55"/>
    </row>
    <row r="71" spans="3:14" x14ac:dyDescent="0.25">
      <c r="C71" s="54"/>
      <c r="D71" s="54"/>
      <c r="E71" s="54"/>
      <c r="F71" s="55"/>
      <c r="K71" s="54"/>
      <c r="L71" s="54"/>
      <c r="M71" s="54"/>
      <c r="N71" s="55"/>
    </row>
    <row r="72" spans="3:14" x14ac:dyDescent="0.25">
      <c r="C72" s="54"/>
      <c r="D72" s="54"/>
      <c r="E72" s="54"/>
      <c r="F72" s="55"/>
      <c r="K72" s="54"/>
      <c r="L72" s="54"/>
      <c r="M72" s="54"/>
      <c r="N72" s="55"/>
    </row>
    <row r="73" spans="3:14" x14ac:dyDescent="0.25">
      <c r="C73" s="54"/>
      <c r="D73" s="54"/>
      <c r="E73" s="54"/>
      <c r="F73" s="55"/>
      <c r="K73" s="54"/>
      <c r="L73" s="54"/>
      <c r="M73" s="54"/>
      <c r="N73" s="55"/>
    </row>
    <row r="74" spans="3:14" x14ac:dyDescent="0.25">
      <c r="C74" s="54"/>
      <c r="D74" s="54"/>
      <c r="E74" s="54"/>
      <c r="F74" s="55"/>
      <c r="K74" s="54"/>
      <c r="L74" s="54"/>
      <c r="M74" s="54"/>
      <c r="N74" s="55"/>
    </row>
  </sheetData>
  <sortState xmlns:xlrd2="http://schemas.microsoft.com/office/spreadsheetml/2017/richdata2" ref="A9:N54">
    <sortCondition ref="A9:A54"/>
  </sortState>
  <mergeCells count="8">
    <mergeCell ref="E6:F6"/>
    <mergeCell ref="I6:J6"/>
    <mergeCell ref="M6:N6"/>
    <mergeCell ref="A1:N1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92C75-45F9-4E00-8889-F63096126AFB}">
  <dimension ref="A1:Q49"/>
  <sheetViews>
    <sheetView zoomScale="80" zoomScaleNormal="80" workbookViewId="0">
      <selection activeCell="K8" sqref="K8"/>
    </sheetView>
  </sheetViews>
  <sheetFormatPr defaultRowHeight="28.5" customHeight="1" x14ac:dyDescent="0.25"/>
  <cols>
    <col min="1" max="1" width="31.5703125" customWidth="1"/>
    <col min="14" max="14" width="10.28515625" bestFit="1" customWidth="1"/>
  </cols>
  <sheetData>
    <row r="1" spans="1:16" ht="28.5" customHeight="1" x14ac:dyDescent="0.25">
      <c r="A1" s="225" t="s">
        <v>122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</row>
    <row r="2" spans="1:16" ht="28.5" customHeight="1" x14ac:dyDescent="0.25">
      <c r="A2" s="225" t="s">
        <v>67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</row>
    <row r="3" spans="1:16" ht="28.5" customHeight="1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ht="28.5" customHeight="1" thickBot="1" x14ac:dyDescent="0.3">
      <c r="A4" s="19"/>
      <c r="B4" s="30"/>
      <c r="C4" s="237">
        <v>44805</v>
      </c>
      <c r="D4" s="237"/>
      <c r="E4" s="237"/>
      <c r="F4" s="237"/>
      <c r="G4" s="246">
        <v>44774</v>
      </c>
      <c r="H4" s="246"/>
      <c r="I4" s="246"/>
      <c r="J4" s="246"/>
      <c r="K4" s="237">
        <v>44440</v>
      </c>
      <c r="L4" s="237"/>
      <c r="M4" s="237"/>
      <c r="N4" s="237"/>
    </row>
    <row r="5" spans="1:16" ht="28.5" customHeight="1" thickBot="1" x14ac:dyDescent="0.3">
      <c r="A5" s="238" t="s">
        <v>123</v>
      </c>
      <c r="B5" s="240"/>
      <c r="C5" s="37" t="s">
        <v>68</v>
      </c>
      <c r="D5" s="37" t="s">
        <v>69</v>
      </c>
      <c r="E5" s="235" t="s">
        <v>70</v>
      </c>
      <c r="F5" s="236"/>
      <c r="G5" s="82" t="s">
        <v>68</v>
      </c>
      <c r="H5" s="83" t="s">
        <v>69</v>
      </c>
      <c r="I5" s="242" t="s">
        <v>70</v>
      </c>
      <c r="J5" s="243"/>
      <c r="K5" s="39" t="s">
        <v>68</v>
      </c>
      <c r="L5" s="40" t="s">
        <v>69</v>
      </c>
      <c r="M5" s="244" t="s">
        <v>70</v>
      </c>
      <c r="N5" s="245"/>
    </row>
    <row r="6" spans="1:16" ht="28.5" customHeight="1" thickBot="1" x14ac:dyDescent="0.3">
      <c r="A6" s="239"/>
      <c r="B6" s="241"/>
      <c r="C6" s="113" t="s">
        <v>71</v>
      </c>
      <c r="D6" s="43" t="s">
        <v>72</v>
      </c>
      <c r="E6" s="115" t="s">
        <v>73</v>
      </c>
      <c r="F6" s="62" t="s">
        <v>74</v>
      </c>
      <c r="G6" s="118" t="s">
        <v>71</v>
      </c>
      <c r="H6" s="119" t="s">
        <v>72</v>
      </c>
      <c r="I6" s="120" t="s">
        <v>73</v>
      </c>
      <c r="J6" s="121" t="s">
        <v>74</v>
      </c>
      <c r="K6" s="45" t="s">
        <v>71</v>
      </c>
      <c r="L6" s="114" t="s">
        <v>72</v>
      </c>
      <c r="M6" s="117" t="s">
        <v>73</v>
      </c>
      <c r="N6" s="116" t="s">
        <v>74</v>
      </c>
      <c r="O6" s="81"/>
    </row>
    <row r="7" spans="1:16" ht="28.5" customHeight="1" x14ac:dyDescent="0.25">
      <c r="A7" s="19"/>
      <c r="B7" s="63"/>
      <c r="C7" s="57"/>
      <c r="D7" s="57"/>
      <c r="E7" s="57"/>
      <c r="F7" s="64"/>
      <c r="G7" s="65"/>
      <c r="H7" s="65"/>
      <c r="I7" s="65"/>
      <c r="J7" s="66"/>
      <c r="K7" s="65"/>
      <c r="L7" s="65"/>
      <c r="M7" s="65"/>
      <c r="N7" s="66"/>
    </row>
    <row r="8" spans="1:16" ht="28.5" customHeight="1" x14ac:dyDescent="0.25">
      <c r="A8" s="67" t="s">
        <v>124</v>
      </c>
      <c r="B8" s="79" t="str" cm="1">
        <f t="array" ref="B8">_xlfn.IFS(J8&gt;F8,$B$49,J8&lt;F8,$B$48,J8=F8,"-")</f>
        <v>↓</v>
      </c>
      <c r="C8" s="216">
        <v>407933</v>
      </c>
      <c r="D8" s="216">
        <v>397034</v>
      </c>
      <c r="E8" s="216">
        <v>10899</v>
      </c>
      <c r="F8" s="217">
        <v>2.7</v>
      </c>
      <c r="G8" s="216">
        <v>410882</v>
      </c>
      <c r="H8" s="216">
        <v>399573</v>
      </c>
      <c r="I8" s="216">
        <v>11309</v>
      </c>
      <c r="J8" s="217">
        <v>2.8</v>
      </c>
      <c r="K8" s="221">
        <v>394940</v>
      </c>
      <c r="L8" s="221">
        <v>383406</v>
      </c>
      <c r="M8" s="221">
        <v>11534</v>
      </c>
      <c r="N8" s="222">
        <v>2.9</v>
      </c>
      <c r="O8" s="139"/>
      <c r="P8" s="139"/>
    </row>
    <row r="9" spans="1:16" ht="28.5" customHeight="1" x14ac:dyDescent="0.25">
      <c r="A9" s="68" t="s">
        <v>44</v>
      </c>
      <c r="B9" s="79" t="str" cm="1">
        <f t="array" ref="B9">_xlfn.IFS(J9&gt;F9,$B$49,J9&lt;F9,$B$48,J9=F9,"-")</f>
        <v>↓</v>
      </c>
      <c r="C9" s="216">
        <v>396988</v>
      </c>
      <c r="D9" s="216">
        <v>385499</v>
      </c>
      <c r="E9" s="216">
        <v>11489</v>
      </c>
      <c r="F9" s="217">
        <v>2.9</v>
      </c>
      <c r="G9" s="216">
        <v>397296</v>
      </c>
      <c r="H9" s="216">
        <v>384979</v>
      </c>
      <c r="I9" s="216">
        <v>12317</v>
      </c>
      <c r="J9" s="217">
        <v>3.1</v>
      </c>
      <c r="K9" s="216">
        <v>396276</v>
      </c>
      <c r="L9" s="216">
        <v>383918</v>
      </c>
      <c r="M9" s="216">
        <v>12358</v>
      </c>
      <c r="N9" s="217">
        <v>3.1</v>
      </c>
      <c r="O9" s="139"/>
      <c r="P9" s="139"/>
    </row>
    <row r="10" spans="1:16" ht="28.5" customHeight="1" x14ac:dyDescent="0.25">
      <c r="A10" s="68" t="s">
        <v>45</v>
      </c>
      <c r="B10" s="79" t="str" cm="1">
        <f t="array" ref="B10">_xlfn.IFS(J10&gt;F10,$B$49,J10&lt;F10,$B$48,J10=F10,"-")</f>
        <v>↓</v>
      </c>
      <c r="C10" s="216">
        <v>93269</v>
      </c>
      <c r="D10" s="216">
        <v>90281</v>
      </c>
      <c r="E10" s="216">
        <v>2988</v>
      </c>
      <c r="F10" s="217">
        <v>3.2</v>
      </c>
      <c r="G10" s="216">
        <v>93528</v>
      </c>
      <c r="H10" s="216">
        <v>90298</v>
      </c>
      <c r="I10" s="216">
        <v>3230</v>
      </c>
      <c r="J10" s="217">
        <v>3.5</v>
      </c>
      <c r="K10" s="216">
        <v>95541</v>
      </c>
      <c r="L10" s="216">
        <v>92193</v>
      </c>
      <c r="M10" s="216">
        <v>3348</v>
      </c>
      <c r="N10" s="217">
        <v>3.5</v>
      </c>
      <c r="O10" s="139"/>
      <c r="P10" s="139"/>
    </row>
    <row r="11" spans="1:16" ht="28.5" customHeight="1" x14ac:dyDescent="0.25">
      <c r="A11" s="164" t="s">
        <v>125</v>
      </c>
      <c r="B11" s="79" t="str" cm="1">
        <f t="array" ref="B11">_xlfn.IFS(J11&gt;F11,$B$49,J11&lt;F11,$B$48,J11=F11,"-")</f>
        <v>↓</v>
      </c>
      <c r="C11" s="216">
        <v>438114</v>
      </c>
      <c r="D11" s="216">
        <v>426278</v>
      </c>
      <c r="E11" s="216">
        <v>11836</v>
      </c>
      <c r="F11" s="217">
        <v>2.7</v>
      </c>
      <c r="G11" s="216">
        <v>438732</v>
      </c>
      <c r="H11" s="216">
        <v>426162</v>
      </c>
      <c r="I11" s="216">
        <v>12570</v>
      </c>
      <c r="J11" s="217">
        <v>2.9</v>
      </c>
      <c r="K11" s="216">
        <v>430670</v>
      </c>
      <c r="L11" s="216">
        <v>418255</v>
      </c>
      <c r="M11" s="216">
        <v>12415</v>
      </c>
      <c r="N11" s="217">
        <v>2.9</v>
      </c>
      <c r="O11" s="139"/>
      <c r="P11" s="139"/>
    </row>
    <row r="12" spans="1:16" ht="28.5" customHeight="1" x14ac:dyDescent="0.25">
      <c r="A12" s="166" t="s">
        <v>126</v>
      </c>
      <c r="B12" s="79" t="str" cm="1">
        <f t="array" ref="B12">_xlfn.IFS(J12&gt;F12,$B$49,J12&lt;F12,$B$48,J12=F12,"-")</f>
        <v>↓</v>
      </c>
      <c r="C12" s="216">
        <v>89289</v>
      </c>
      <c r="D12" s="216">
        <v>86778</v>
      </c>
      <c r="E12" s="216">
        <v>2511</v>
      </c>
      <c r="F12" s="217">
        <v>2.8</v>
      </c>
      <c r="G12" s="216">
        <v>91025</v>
      </c>
      <c r="H12" s="216">
        <v>88285</v>
      </c>
      <c r="I12" s="216">
        <v>2740</v>
      </c>
      <c r="J12" s="217">
        <v>3</v>
      </c>
      <c r="K12" s="216">
        <v>88530</v>
      </c>
      <c r="L12" s="216">
        <v>86109</v>
      </c>
      <c r="M12" s="216">
        <v>2421</v>
      </c>
      <c r="N12" s="217">
        <v>2.7</v>
      </c>
      <c r="O12" s="139"/>
      <c r="P12" s="139"/>
    </row>
    <row r="13" spans="1:16" ht="28.5" customHeight="1" x14ac:dyDescent="0.25">
      <c r="A13" s="166" t="s">
        <v>127</v>
      </c>
      <c r="B13" s="79" t="str" cm="1">
        <f t="array" ref="B13">_xlfn.IFS(J13&gt;F13,$B$49,J13&lt;F13,$B$48,J13=F13,"-")</f>
        <v>↓</v>
      </c>
      <c r="C13" s="216">
        <v>207241</v>
      </c>
      <c r="D13" s="216">
        <v>199612</v>
      </c>
      <c r="E13" s="216">
        <v>7629</v>
      </c>
      <c r="F13" s="217">
        <v>3.7</v>
      </c>
      <c r="G13" s="216">
        <v>210888</v>
      </c>
      <c r="H13" s="216">
        <v>202359</v>
      </c>
      <c r="I13" s="216">
        <v>8529</v>
      </c>
      <c r="J13" s="217">
        <v>4</v>
      </c>
      <c r="K13" s="216">
        <v>204602</v>
      </c>
      <c r="L13" s="216">
        <v>195914</v>
      </c>
      <c r="M13" s="216">
        <v>8688</v>
      </c>
      <c r="N13" s="217">
        <v>4.2</v>
      </c>
      <c r="O13" s="139"/>
      <c r="P13" s="139"/>
    </row>
    <row r="14" spans="1:16" ht="28.5" customHeight="1" x14ac:dyDescent="0.25">
      <c r="A14" s="165" t="s">
        <v>49</v>
      </c>
      <c r="B14" s="79" t="str" cm="1">
        <f t="array" ref="B14">_xlfn.IFS(J14&gt;F14,$B$49,J14&lt;F14,$B$48,J14=F14,"-")</f>
        <v>↓</v>
      </c>
      <c r="C14" s="216">
        <v>168512</v>
      </c>
      <c r="D14" s="216">
        <v>163499</v>
      </c>
      <c r="E14" s="216">
        <v>5013</v>
      </c>
      <c r="F14" s="217">
        <v>3</v>
      </c>
      <c r="G14" s="216">
        <v>168045</v>
      </c>
      <c r="H14" s="216">
        <v>162583</v>
      </c>
      <c r="I14" s="216">
        <v>5462</v>
      </c>
      <c r="J14" s="217">
        <v>3.3</v>
      </c>
      <c r="K14" s="216">
        <v>166234</v>
      </c>
      <c r="L14" s="216">
        <v>160496</v>
      </c>
      <c r="M14" s="216">
        <v>5738</v>
      </c>
      <c r="N14" s="217">
        <v>3.5</v>
      </c>
      <c r="O14" s="139"/>
      <c r="P14" s="139"/>
    </row>
    <row r="15" spans="1:16" ht="28.5" customHeight="1" x14ac:dyDescent="0.25">
      <c r="A15" s="165" t="s">
        <v>50</v>
      </c>
      <c r="B15" s="79" t="str" cm="1">
        <f t="array" ref="B15">_xlfn.IFS(J15&gt;F15,$B$49,J15&lt;F15,$B$48,J15=F15,"-")</f>
        <v>↓</v>
      </c>
      <c r="C15" s="216">
        <v>40860</v>
      </c>
      <c r="D15" s="216">
        <v>39358</v>
      </c>
      <c r="E15" s="216">
        <v>1502</v>
      </c>
      <c r="F15" s="217">
        <v>3.7</v>
      </c>
      <c r="G15" s="216">
        <v>41035</v>
      </c>
      <c r="H15" s="216">
        <v>39443</v>
      </c>
      <c r="I15" s="216">
        <v>1592</v>
      </c>
      <c r="J15" s="217">
        <v>3.9</v>
      </c>
      <c r="K15" s="216">
        <v>42097</v>
      </c>
      <c r="L15" s="216">
        <v>40461</v>
      </c>
      <c r="M15" s="216">
        <v>1636</v>
      </c>
      <c r="N15" s="217">
        <v>3.9</v>
      </c>
      <c r="O15" s="139"/>
      <c r="P15" s="139"/>
    </row>
    <row r="16" spans="1:16" ht="28.5" customHeight="1" x14ac:dyDescent="0.25">
      <c r="A16" s="69"/>
      <c r="B16" s="79"/>
      <c r="C16" s="162"/>
      <c r="D16" s="162"/>
      <c r="E16" s="162"/>
      <c r="F16" s="163"/>
      <c r="G16" s="162"/>
      <c r="H16" s="162"/>
      <c r="I16" s="162"/>
      <c r="J16" s="163"/>
      <c r="K16" s="162"/>
      <c r="L16" s="162"/>
      <c r="M16" s="162"/>
      <c r="N16" s="163"/>
      <c r="O16" s="139"/>
      <c r="P16" s="139"/>
    </row>
    <row r="17" spans="1:17" ht="28.5" customHeight="1" x14ac:dyDescent="0.25">
      <c r="A17" s="165" t="s">
        <v>128</v>
      </c>
      <c r="B17" s="79" t="str" cm="1">
        <f t="array" ref="B17">_xlfn.IFS(J17&gt;F17,$B$49,J17&lt;F17,$B$48,J17=F17,"-")</f>
        <v>↓</v>
      </c>
      <c r="C17" s="216">
        <v>83560</v>
      </c>
      <c r="D17" s="216">
        <v>81098</v>
      </c>
      <c r="E17" s="216">
        <v>2462</v>
      </c>
      <c r="F17" s="217">
        <v>2.9</v>
      </c>
      <c r="G17" s="216">
        <v>84255</v>
      </c>
      <c r="H17" s="216">
        <v>81749</v>
      </c>
      <c r="I17" s="216">
        <v>2506</v>
      </c>
      <c r="J17" s="217">
        <v>3</v>
      </c>
      <c r="K17" s="216">
        <v>83933</v>
      </c>
      <c r="L17" s="216">
        <v>81660</v>
      </c>
      <c r="M17" s="216">
        <v>2273</v>
      </c>
      <c r="N17" s="217">
        <v>2.7</v>
      </c>
    </row>
    <row r="18" spans="1:17" ht="28.5" customHeight="1" x14ac:dyDescent="0.25">
      <c r="A18" s="165" t="s">
        <v>129</v>
      </c>
      <c r="B18" s="79" t="str" cm="1">
        <f t="array" ref="B18">_xlfn.IFS(J18&gt;F18,$B$49,J18&lt;F18,$B$48,J18=F18,"-")</f>
        <v>↓</v>
      </c>
      <c r="C18" s="216">
        <v>206704</v>
      </c>
      <c r="D18" s="216">
        <v>200285</v>
      </c>
      <c r="E18" s="216">
        <v>6419</v>
      </c>
      <c r="F18" s="217">
        <v>3.1</v>
      </c>
      <c r="G18" s="216">
        <v>206834</v>
      </c>
      <c r="H18" s="216">
        <v>199879</v>
      </c>
      <c r="I18" s="216">
        <v>6955</v>
      </c>
      <c r="J18" s="217">
        <v>3.4</v>
      </c>
      <c r="K18" s="216">
        <v>200975</v>
      </c>
      <c r="L18" s="216">
        <v>193970</v>
      </c>
      <c r="M18" s="216">
        <v>7005</v>
      </c>
      <c r="N18" s="217">
        <v>3.5</v>
      </c>
      <c r="Q18" t="s">
        <v>145</v>
      </c>
    </row>
    <row r="19" spans="1:17" ht="28.5" customHeight="1" x14ac:dyDescent="0.25">
      <c r="A19" s="70"/>
      <c r="B19" s="71"/>
      <c r="C19" s="72"/>
      <c r="D19" s="72"/>
      <c r="E19" s="72"/>
      <c r="F19" s="155"/>
      <c r="G19" s="122"/>
      <c r="H19" s="122"/>
      <c r="I19" s="122"/>
      <c r="J19" s="123"/>
      <c r="K19" s="72"/>
      <c r="L19" s="72"/>
      <c r="M19" s="72"/>
      <c r="N19" s="11"/>
    </row>
    <row r="20" spans="1:17" ht="28.5" customHeight="1" x14ac:dyDescent="0.25">
      <c r="A20" s="73"/>
      <c r="B20" s="71"/>
      <c r="C20" s="74"/>
      <c r="D20" s="74"/>
      <c r="E20" s="74"/>
      <c r="F20" s="75"/>
      <c r="G20" s="76"/>
      <c r="H20" s="76"/>
      <c r="I20" s="76"/>
      <c r="J20" s="77"/>
      <c r="K20" s="76"/>
      <c r="L20" s="76"/>
      <c r="M20" s="76"/>
      <c r="N20" s="78"/>
    </row>
    <row r="21" spans="1:17" ht="28.5" customHeight="1" x14ac:dyDescent="0.25">
      <c r="A21" s="225" t="s">
        <v>130</v>
      </c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</row>
    <row r="22" spans="1:17" ht="28.5" customHeight="1" x14ac:dyDescent="0.25">
      <c r="A22" s="225" t="s">
        <v>67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</row>
    <row r="23" spans="1:17" ht="28.5" customHeight="1" thickBot="1" x14ac:dyDescent="0.3">
      <c r="A23" s="19"/>
      <c r="B23" s="30"/>
      <c r="C23" s="237">
        <v>44805</v>
      </c>
      <c r="D23" s="237"/>
      <c r="E23" s="237"/>
      <c r="F23" s="237"/>
      <c r="G23" s="246">
        <v>44774</v>
      </c>
      <c r="H23" s="246"/>
      <c r="I23" s="246"/>
      <c r="J23" s="246"/>
      <c r="K23" s="237">
        <v>44440</v>
      </c>
      <c r="L23" s="237"/>
      <c r="M23" s="237"/>
      <c r="N23" s="237"/>
    </row>
    <row r="24" spans="1:17" ht="28.5" customHeight="1" thickBot="1" x14ac:dyDescent="0.3">
      <c r="A24" s="238" t="s">
        <v>131</v>
      </c>
      <c r="B24" s="240"/>
      <c r="C24" s="37" t="s">
        <v>68</v>
      </c>
      <c r="D24" s="37" t="s">
        <v>69</v>
      </c>
      <c r="E24" s="235" t="s">
        <v>70</v>
      </c>
      <c r="F24" s="236"/>
      <c r="G24" s="82" t="s">
        <v>68</v>
      </c>
      <c r="H24" s="83" t="s">
        <v>69</v>
      </c>
      <c r="I24" s="247" t="s">
        <v>70</v>
      </c>
      <c r="J24" s="248"/>
      <c r="K24" s="39" t="s">
        <v>68</v>
      </c>
      <c r="L24" s="40" t="s">
        <v>69</v>
      </c>
      <c r="M24" s="235" t="s">
        <v>70</v>
      </c>
      <c r="N24" s="236"/>
    </row>
    <row r="25" spans="1:17" ht="28.5" customHeight="1" thickBot="1" x14ac:dyDescent="0.3">
      <c r="A25" s="239"/>
      <c r="B25" s="241"/>
      <c r="C25" s="37" t="s">
        <v>71</v>
      </c>
      <c r="D25" s="37" t="s">
        <v>72</v>
      </c>
      <c r="E25" s="37" t="s">
        <v>73</v>
      </c>
      <c r="F25" s="61" t="s">
        <v>74</v>
      </c>
      <c r="G25" s="82" t="s">
        <v>71</v>
      </c>
      <c r="H25" s="83" t="s">
        <v>72</v>
      </c>
      <c r="I25" s="83" t="s">
        <v>73</v>
      </c>
      <c r="J25" s="84" t="s">
        <v>74</v>
      </c>
      <c r="K25" s="39" t="s">
        <v>71</v>
      </c>
      <c r="L25" s="40" t="s">
        <v>72</v>
      </c>
      <c r="M25" s="40" t="s">
        <v>73</v>
      </c>
      <c r="N25" s="62" t="s">
        <v>74</v>
      </c>
    </row>
    <row r="26" spans="1:17" ht="28.5" customHeight="1" x14ac:dyDescent="0.25">
      <c r="A26" s="19"/>
      <c r="B26" s="63"/>
      <c r="C26" s="57"/>
      <c r="D26" s="57"/>
      <c r="E26" s="57"/>
      <c r="F26" s="64"/>
      <c r="G26" s="65"/>
      <c r="H26" s="65"/>
      <c r="I26" s="65"/>
      <c r="J26" s="66"/>
      <c r="K26" s="65"/>
      <c r="L26" s="65"/>
      <c r="M26" s="65"/>
      <c r="N26" s="170"/>
      <c r="O26" s="139"/>
    </row>
    <row r="27" spans="1:17" ht="28.5" customHeight="1" x14ac:dyDescent="0.25">
      <c r="A27" s="167" t="s">
        <v>132</v>
      </c>
      <c r="B27" s="79" t="str" cm="1">
        <f t="array" ref="B27">_xlfn.IFS(J27&gt;F27,$B$49,J27&lt;F27,$B$48,J27=F27,"-")</f>
        <v>-</v>
      </c>
      <c r="C27" s="216">
        <v>12853</v>
      </c>
      <c r="D27" s="216">
        <v>12441</v>
      </c>
      <c r="E27" s="216">
        <v>412</v>
      </c>
      <c r="F27" s="217">
        <v>3.2</v>
      </c>
      <c r="G27" s="216">
        <v>12959</v>
      </c>
      <c r="H27" s="216">
        <v>12544</v>
      </c>
      <c r="I27" s="216">
        <v>415</v>
      </c>
      <c r="J27" s="217">
        <v>3.2</v>
      </c>
      <c r="K27" s="216">
        <v>12986</v>
      </c>
      <c r="L27" s="216">
        <v>12529</v>
      </c>
      <c r="M27" s="216">
        <v>457</v>
      </c>
      <c r="N27" s="217">
        <v>3.5</v>
      </c>
    </row>
    <row r="28" spans="1:17" ht="28.5" customHeight="1" x14ac:dyDescent="0.25">
      <c r="A28" s="167" t="s">
        <v>133</v>
      </c>
      <c r="B28" s="79" t="str" cm="1">
        <f t="array" ref="B28">_xlfn.IFS(J28&gt;F28,$B$49,J28&lt;F28,$B$48,J28=F28,"-")</f>
        <v>↓</v>
      </c>
      <c r="C28" s="216">
        <v>11506</v>
      </c>
      <c r="D28" s="216">
        <v>11136</v>
      </c>
      <c r="E28" s="216">
        <v>370</v>
      </c>
      <c r="F28" s="217">
        <v>3.2</v>
      </c>
      <c r="G28" s="216">
        <v>11523</v>
      </c>
      <c r="H28" s="216">
        <v>11135</v>
      </c>
      <c r="I28" s="216">
        <v>388</v>
      </c>
      <c r="J28" s="217">
        <v>3.4</v>
      </c>
      <c r="K28" s="216">
        <v>11316</v>
      </c>
      <c r="L28" s="216">
        <v>10928</v>
      </c>
      <c r="M28" s="216">
        <v>388</v>
      </c>
      <c r="N28" s="217">
        <v>3.4</v>
      </c>
    </row>
    <row r="29" spans="1:17" ht="28.5" customHeight="1" x14ac:dyDescent="0.25">
      <c r="A29" s="167" t="s">
        <v>134</v>
      </c>
      <c r="B29" s="79" t="str" cm="1">
        <f t="array" ref="B29">_xlfn.IFS(J29&gt;F29,$B$49,J29&lt;F29,$B$48,J29=F29,"-")</f>
        <v>-</v>
      </c>
      <c r="C29" s="216">
        <v>12939</v>
      </c>
      <c r="D29" s="216">
        <v>12619</v>
      </c>
      <c r="E29" s="216">
        <v>320</v>
      </c>
      <c r="F29" s="217">
        <v>2.5</v>
      </c>
      <c r="G29" s="216">
        <v>13193</v>
      </c>
      <c r="H29" s="216">
        <v>12858</v>
      </c>
      <c r="I29" s="216">
        <v>335</v>
      </c>
      <c r="J29" s="217">
        <v>2.5</v>
      </c>
      <c r="K29" s="216">
        <v>12815</v>
      </c>
      <c r="L29" s="216">
        <v>12531</v>
      </c>
      <c r="M29" s="216">
        <v>284</v>
      </c>
      <c r="N29" s="217">
        <v>2.2000000000000002</v>
      </c>
    </row>
    <row r="30" spans="1:17" ht="28.5" customHeight="1" x14ac:dyDescent="0.25">
      <c r="A30" s="167" t="s">
        <v>43</v>
      </c>
      <c r="B30" s="79" t="str" cm="1">
        <f t="array" ref="B30">_xlfn.IFS(J30&gt;F30,$B$49,J30&lt;F30,$B$48,J30=F30,"-")</f>
        <v>↓</v>
      </c>
      <c r="C30" s="216">
        <v>76480</v>
      </c>
      <c r="D30" s="216">
        <v>74663</v>
      </c>
      <c r="E30" s="216">
        <v>1817</v>
      </c>
      <c r="F30" s="217">
        <v>2.4</v>
      </c>
      <c r="G30" s="216">
        <v>77031</v>
      </c>
      <c r="H30" s="216">
        <v>75053</v>
      </c>
      <c r="I30" s="216">
        <v>1978</v>
      </c>
      <c r="J30" s="217">
        <v>2.6</v>
      </c>
      <c r="K30" s="216">
        <v>74140</v>
      </c>
      <c r="L30" s="216">
        <v>72074</v>
      </c>
      <c r="M30" s="216">
        <v>2066</v>
      </c>
      <c r="N30" s="217">
        <v>2.8</v>
      </c>
    </row>
    <row r="31" spans="1:17" ht="28.5" customHeight="1" x14ac:dyDescent="0.25">
      <c r="A31" s="167" t="s">
        <v>44</v>
      </c>
      <c r="B31" s="79" t="str" cm="1">
        <f t="array" ref="B31">_xlfn.IFS(J31&gt;F31,$B$49,J31&lt;F31,$B$48,J31=F31,"-")</f>
        <v>↓</v>
      </c>
      <c r="C31" s="216">
        <v>56352</v>
      </c>
      <c r="D31" s="216">
        <v>54446</v>
      </c>
      <c r="E31" s="216">
        <v>1906</v>
      </c>
      <c r="F31" s="217">
        <v>3.4</v>
      </c>
      <c r="G31" s="216">
        <v>56476</v>
      </c>
      <c r="H31" s="216">
        <v>54404</v>
      </c>
      <c r="I31" s="216">
        <v>2072</v>
      </c>
      <c r="J31" s="217">
        <v>3.7</v>
      </c>
      <c r="K31" s="216">
        <v>56258</v>
      </c>
      <c r="L31" s="216">
        <v>54242</v>
      </c>
      <c r="M31" s="216">
        <v>2016</v>
      </c>
      <c r="N31" s="217">
        <v>3.6</v>
      </c>
    </row>
    <row r="32" spans="1:17" ht="28.5" customHeight="1" x14ac:dyDescent="0.25">
      <c r="A32" s="167" t="s">
        <v>135</v>
      </c>
      <c r="B32" s="79" t="str" cm="1">
        <f t="array" ref="B32">_xlfn.IFS(J32&gt;F32,$B$49,J32&lt;F32,$B$48,J32=F32,"-")</f>
        <v>↓</v>
      </c>
      <c r="C32" s="216">
        <v>10268</v>
      </c>
      <c r="D32" s="216">
        <v>9837</v>
      </c>
      <c r="E32" s="216">
        <v>431</v>
      </c>
      <c r="F32" s="217">
        <v>4.2</v>
      </c>
      <c r="G32" s="216">
        <v>10468</v>
      </c>
      <c r="H32" s="216">
        <v>9983</v>
      </c>
      <c r="I32" s="216">
        <v>485</v>
      </c>
      <c r="J32" s="217">
        <v>4.5999999999999996</v>
      </c>
      <c r="K32" s="216">
        <v>10199</v>
      </c>
      <c r="L32" s="216">
        <v>9700</v>
      </c>
      <c r="M32" s="216">
        <v>499</v>
      </c>
      <c r="N32" s="217">
        <v>4.9000000000000004</v>
      </c>
    </row>
    <row r="33" spans="1:14" ht="28.5" customHeight="1" x14ac:dyDescent="0.25">
      <c r="A33" s="167" t="s">
        <v>45</v>
      </c>
      <c r="B33" s="79" t="str" cm="1">
        <f t="array" ref="B33">_xlfn.IFS(J33&gt;F33,$B$49,J33&lt;F33,$B$48,J33=F33,"-")</f>
        <v>↓</v>
      </c>
      <c r="C33" s="216">
        <v>18886</v>
      </c>
      <c r="D33" s="216">
        <v>18319</v>
      </c>
      <c r="E33" s="216">
        <v>567</v>
      </c>
      <c r="F33" s="217">
        <v>3</v>
      </c>
      <c r="G33" s="216">
        <v>19008</v>
      </c>
      <c r="H33" s="216">
        <v>18308</v>
      </c>
      <c r="I33" s="216">
        <v>700</v>
      </c>
      <c r="J33" s="217">
        <v>3.7</v>
      </c>
      <c r="K33" s="216">
        <v>19372</v>
      </c>
      <c r="L33" s="216">
        <v>18698</v>
      </c>
      <c r="M33" s="216">
        <v>674</v>
      </c>
      <c r="N33" s="217">
        <v>3.5</v>
      </c>
    </row>
    <row r="34" spans="1:14" ht="28.5" customHeight="1" x14ac:dyDescent="0.25">
      <c r="A34" s="167" t="s">
        <v>136</v>
      </c>
      <c r="B34" s="79" t="str" cm="1">
        <f t="array" ref="B34">_xlfn.IFS(J34&gt;F34,$B$49,J34&lt;F34,$B$48,J34=F34,"-")</f>
        <v>↓</v>
      </c>
      <c r="C34" s="216">
        <v>20942</v>
      </c>
      <c r="D34" s="216">
        <v>20347</v>
      </c>
      <c r="E34" s="216">
        <v>595</v>
      </c>
      <c r="F34" s="217">
        <v>2.8</v>
      </c>
      <c r="G34" s="216">
        <v>21144</v>
      </c>
      <c r="H34" s="216">
        <v>20512</v>
      </c>
      <c r="I34" s="216">
        <v>632</v>
      </c>
      <c r="J34" s="217">
        <v>3</v>
      </c>
      <c r="K34" s="216">
        <v>20186</v>
      </c>
      <c r="L34" s="216">
        <v>19659</v>
      </c>
      <c r="M34" s="216">
        <v>527</v>
      </c>
      <c r="N34" s="217">
        <v>2.6</v>
      </c>
    </row>
    <row r="35" spans="1:14" ht="28.5" customHeight="1" x14ac:dyDescent="0.25">
      <c r="A35" s="167" t="s">
        <v>46</v>
      </c>
      <c r="B35" s="79" t="str" cm="1">
        <f t="array" ref="B35">_xlfn.IFS(J35&gt;F35,$B$49,J35&lt;F35,$B$48,J35=F35,"-")</f>
        <v>↓</v>
      </c>
      <c r="C35" s="216">
        <v>37109</v>
      </c>
      <c r="D35" s="216">
        <v>36144</v>
      </c>
      <c r="E35" s="216">
        <v>965</v>
      </c>
      <c r="F35" s="217">
        <v>2.6</v>
      </c>
      <c r="G35" s="216">
        <v>37184</v>
      </c>
      <c r="H35" s="216">
        <v>36143</v>
      </c>
      <c r="I35" s="216">
        <v>1041</v>
      </c>
      <c r="J35" s="217">
        <v>2.8</v>
      </c>
      <c r="K35" s="216">
        <v>36491</v>
      </c>
      <c r="L35" s="216">
        <v>35467</v>
      </c>
      <c r="M35" s="216">
        <v>1024</v>
      </c>
      <c r="N35" s="217">
        <v>2.8</v>
      </c>
    </row>
    <row r="36" spans="1:14" ht="28.5" customHeight="1" x14ac:dyDescent="0.25">
      <c r="A36" s="167" t="s">
        <v>137</v>
      </c>
      <c r="B36" s="79" t="str" cm="1">
        <f t="array" ref="B36">_xlfn.IFS(J36&gt;F36,$B$49,J36&lt;F36,$B$48,J36=F36,"-")</f>
        <v>↓</v>
      </c>
      <c r="C36" s="216">
        <v>18303</v>
      </c>
      <c r="D36" s="216">
        <v>17887</v>
      </c>
      <c r="E36" s="216">
        <v>416</v>
      </c>
      <c r="F36" s="217">
        <v>2.2999999999999998</v>
      </c>
      <c r="G36" s="216">
        <v>18326</v>
      </c>
      <c r="H36" s="216">
        <v>17864</v>
      </c>
      <c r="I36" s="216">
        <v>462</v>
      </c>
      <c r="J36" s="217">
        <v>2.5</v>
      </c>
      <c r="K36" s="216">
        <v>17984</v>
      </c>
      <c r="L36" s="216">
        <v>17555</v>
      </c>
      <c r="M36" s="216">
        <v>429</v>
      </c>
      <c r="N36" s="217">
        <v>2.4</v>
      </c>
    </row>
    <row r="37" spans="1:14" ht="28.5" customHeight="1" x14ac:dyDescent="0.25">
      <c r="A37" s="167" t="s">
        <v>138</v>
      </c>
      <c r="B37" s="79" t="str" cm="1">
        <f t="array" ref="B37">_xlfn.IFS(J37&gt;F37,$B$49,J37&lt;F37,$B$48,J37=F37,"-")</f>
        <v>↓</v>
      </c>
      <c r="C37" s="216">
        <v>14585</v>
      </c>
      <c r="D37" s="216">
        <v>14278</v>
      </c>
      <c r="E37" s="216">
        <v>307</v>
      </c>
      <c r="F37" s="217">
        <v>2.1</v>
      </c>
      <c r="G37" s="216">
        <v>14725</v>
      </c>
      <c r="H37" s="216">
        <v>14394</v>
      </c>
      <c r="I37" s="216">
        <v>331</v>
      </c>
      <c r="J37" s="217">
        <v>2.2000000000000002</v>
      </c>
      <c r="K37" s="216">
        <v>14115</v>
      </c>
      <c r="L37" s="216">
        <v>13796</v>
      </c>
      <c r="M37" s="216">
        <v>319</v>
      </c>
      <c r="N37" s="217">
        <v>2.2999999999999998</v>
      </c>
    </row>
    <row r="38" spans="1:14" ht="28.5" customHeight="1" x14ac:dyDescent="0.25">
      <c r="A38" s="167" t="s">
        <v>139</v>
      </c>
      <c r="B38" s="79" t="str" cm="1">
        <f t="array" ref="B38">_xlfn.IFS(J38&gt;F38,$B$49,J38&lt;F38,$B$48,J38=F38,"-")</f>
        <v>-</v>
      </c>
      <c r="C38" s="216">
        <v>17038</v>
      </c>
      <c r="D38" s="216">
        <v>16638</v>
      </c>
      <c r="E38" s="216">
        <v>400</v>
      </c>
      <c r="F38" s="217">
        <v>2.2999999999999998</v>
      </c>
      <c r="G38" s="216">
        <v>17359</v>
      </c>
      <c r="H38" s="216">
        <v>16952</v>
      </c>
      <c r="I38" s="216">
        <v>407</v>
      </c>
      <c r="J38" s="217">
        <v>2.2999999999999998</v>
      </c>
      <c r="K38" s="216">
        <v>16917</v>
      </c>
      <c r="L38" s="216">
        <v>16521</v>
      </c>
      <c r="M38" s="216">
        <v>396</v>
      </c>
      <c r="N38" s="217">
        <v>2.2999999999999998</v>
      </c>
    </row>
    <row r="39" spans="1:14" ht="28.5" customHeight="1" x14ac:dyDescent="0.25">
      <c r="A39" s="167" t="s">
        <v>140</v>
      </c>
      <c r="B39" s="79" t="str" cm="1">
        <f t="array" ref="B39">_xlfn.IFS(J39&gt;F39,$B$49,J39&lt;F39,$B$48,J39=F39,"-")</f>
        <v>-</v>
      </c>
      <c r="C39" s="216">
        <v>13747</v>
      </c>
      <c r="D39" s="216">
        <v>13411</v>
      </c>
      <c r="E39" s="216">
        <v>336</v>
      </c>
      <c r="F39" s="217">
        <v>2.4</v>
      </c>
      <c r="G39" s="216">
        <v>13739</v>
      </c>
      <c r="H39" s="216">
        <v>13410</v>
      </c>
      <c r="I39" s="216">
        <v>329</v>
      </c>
      <c r="J39" s="217">
        <v>2.4</v>
      </c>
      <c r="K39" s="216">
        <v>13520</v>
      </c>
      <c r="L39" s="216">
        <v>13160</v>
      </c>
      <c r="M39" s="216">
        <v>360</v>
      </c>
      <c r="N39" s="217">
        <v>2.7</v>
      </c>
    </row>
    <row r="40" spans="1:14" ht="28.5" customHeight="1" x14ac:dyDescent="0.25">
      <c r="A40" s="167" t="s">
        <v>141</v>
      </c>
      <c r="B40" s="79" t="str" cm="1">
        <f t="array" ref="B40">_xlfn.IFS(J40&gt;F40,$B$49,J40&lt;F40,$B$48,J40=F40,"-")</f>
        <v>↓</v>
      </c>
      <c r="C40" s="216">
        <v>51186</v>
      </c>
      <c r="D40" s="216">
        <v>50138</v>
      </c>
      <c r="E40" s="216">
        <v>1048</v>
      </c>
      <c r="F40" s="217">
        <v>2</v>
      </c>
      <c r="G40" s="216">
        <v>51523</v>
      </c>
      <c r="H40" s="216">
        <v>50390</v>
      </c>
      <c r="I40" s="216">
        <v>1133</v>
      </c>
      <c r="J40" s="217">
        <v>2.2000000000000002</v>
      </c>
      <c r="K40" s="216">
        <v>49305</v>
      </c>
      <c r="L40" s="216">
        <v>48396</v>
      </c>
      <c r="M40" s="216">
        <v>909</v>
      </c>
      <c r="N40" s="217">
        <v>1.8</v>
      </c>
    </row>
    <row r="41" spans="1:14" ht="28.5" customHeight="1" x14ac:dyDescent="0.25">
      <c r="A41" s="167" t="s">
        <v>48</v>
      </c>
      <c r="B41" s="79" t="str" cm="1">
        <f t="array" ref="B41">_xlfn.IFS(J41&gt;F41,$B$49,J41&lt;F41,$B$48,J41=F41,"-")</f>
        <v>↑</v>
      </c>
      <c r="C41" s="216">
        <v>15659</v>
      </c>
      <c r="D41" s="216">
        <v>15118</v>
      </c>
      <c r="E41" s="216">
        <v>541</v>
      </c>
      <c r="F41" s="217">
        <v>3.5</v>
      </c>
      <c r="G41" s="216">
        <v>15882</v>
      </c>
      <c r="H41" s="216">
        <v>15342</v>
      </c>
      <c r="I41" s="216">
        <v>540</v>
      </c>
      <c r="J41" s="217">
        <v>3.4</v>
      </c>
      <c r="K41" s="216">
        <v>15607</v>
      </c>
      <c r="L41" s="216">
        <v>14907</v>
      </c>
      <c r="M41" s="216">
        <v>700</v>
      </c>
      <c r="N41" s="217">
        <v>4.5</v>
      </c>
    </row>
    <row r="42" spans="1:14" ht="28.5" customHeight="1" x14ac:dyDescent="0.25">
      <c r="A42" s="167" t="s">
        <v>142</v>
      </c>
      <c r="B42" s="79" t="str" cm="1">
        <f t="array" ref="B42">_xlfn.IFS(J42&gt;F42,$B$49,J42&lt;F42,$B$48,J42=F42,"-")</f>
        <v>↓</v>
      </c>
      <c r="C42" s="216">
        <v>57392</v>
      </c>
      <c r="D42" s="216">
        <v>55671</v>
      </c>
      <c r="E42" s="216">
        <v>1721</v>
      </c>
      <c r="F42" s="217">
        <v>3</v>
      </c>
      <c r="G42" s="216">
        <v>57816</v>
      </c>
      <c r="H42" s="216">
        <v>55985</v>
      </c>
      <c r="I42" s="216">
        <v>1831</v>
      </c>
      <c r="J42" s="217">
        <v>3.2</v>
      </c>
      <c r="K42" s="216">
        <v>55859</v>
      </c>
      <c r="L42" s="216">
        <v>53748</v>
      </c>
      <c r="M42" s="216">
        <v>2111</v>
      </c>
      <c r="N42" s="217">
        <v>3.8</v>
      </c>
    </row>
    <row r="43" spans="1:14" ht="28.5" customHeight="1" x14ac:dyDescent="0.25">
      <c r="A43" s="167" t="s">
        <v>143</v>
      </c>
      <c r="B43" s="79" t="str" cm="1">
        <f t="array" ref="B43">_xlfn.IFS(J43&gt;F43,$B$49,J43&lt;F43,$B$48,J43=F43,"-")</f>
        <v>↓</v>
      </c>
      <c r="C43" s="216">
        <v>40465</v>
      </c>
      <c r="D43" s="216">
        <v>39090</v>
      </c>
      <c r="E43" s="216">
        <v>1375</v>
      </c>
      <c r="F43" s="217">
        <v>3.4</v>
      </c>
      <c r="G43" s="216">
        <v>40531</v>
      </c>
      <c r="H43" s="216">
        <v>39001</v>
      </c>
      <c r="I43" s="216">
        <v>1530</v>
      </c>
      <c r="J43" s="217">
        <v>3.8</v>
      </c>
      <c r="K43" s="216">
        <v>39560</v>
      </c>
      <c r="L43" s="216">
        <v>37852</v>
      </c>
      <c r="M43" s="216">
        <v>1708</v>
      </c>
      <c r="N43" s="217">
        <v>4.3</v>
      </c>
    </row>
    <row r="44" spans="1:14" ht="28.5" customHeight="1" x14ac:dyDescent="0.25">
      <c r="A44" s="167" t="s">
        <v>49</v>
      </c>
      <c r="B44" s="79" t="str" cm="1">
        <f t="array" ref="B44">_xlfn.IFS(J44&gt;F44,$B$49,J44&lt;F44,$B$48,J44=F44,"-")</f>
        <v>↓</v>
      </c>
      <c r="C44" s="216">
        <v>16773</v>
      </c>
      <c r="D44" s="216">
        <v>16200</v>
      </c>
      <c r="E44" s="216">
        <v>573</v>
      </c>
      <c r="F44" s="217">
        <v>3.4</v>
      </c>
      <c r="G44" s="216">
        <v>16766</v>
      </c>
      <c r="H44" s="216">
        <v>16110</v>
      </c>
      <c r="I44" s="216">
        <v>656</v>
      </c>
      <c r="J44" s="217">
        <v>3.9</v>
      </c>
      <c r="K44" s="216">
        <v>16688</v>
      </c>
      <c r="L44" s="216">
        <v>15903</v>
      </c>
      <c r="M44" s="216">
        <v>785</v>
      </c>
      <c r="N44" s="217">
        <v>4.7</v>
      </c>
    </row>
    <row r="45" spans="1:14" ht="28.5" customHeight="1" x14ac:dyDescent="0.25">
      <c r="A45" s="167" t="s">
        <v>144</v>
      </c>
      <c r="B45" s="79" t="str" cm="1">
        <f t="array" ref="B45">_xlfn.IFS(J45&gt;F45,$B$49,J45&lt;F45,$B$48,J45=F45,"-")</f>
        <v>↓</v>
      </c>
      <c r="C45" s="216">
        <v>25771</v>
      </c>
      <c r="D45" s="216">
        <v>25038</v>
      </c>
      <c r="E45" s="216">
        <v>733</v>
      </c>
      <c r="F45" s="217">
        <v>2.8</v>
      </c>
      <c r="G45" s="216">
        <v>25986</v>
      </c>
      <c r="H45" s="216">
        <v>25229</v>
      </c>
      <c r="I45" s="216">
        <v>757</v>
      </c>
      <c r="J45" s="217">
        <v>2.9</v>
      </c>
      <c r="K45" s="216">
        <v>24858</v>
      </c>
      <c r="L45" s="216">
        <v>24187</v>
      </c>
      <c r="M45" s="216">
        <v>671</v>
      </c>
      <c r="N45" s="217">
        <v>2.7</v>
      </c>
    </row>
    <row r="46" spans="1:14" ht="28.5" customHeight="1" x14ac:dyDescent="0.25">
      <c r="A46" s="167" t="s">
        <v>50</v>
      </c>
      <c r="B46" s="79" t="str" cm="1">
        <f t="array" ref="B46">_xlfn.IFS(J46&gt;F46,$B$49,J46&lt;F46,$B$48,J46=F46,"-")</f>
        <v>↓</v>
      </c>
      <c r="C46" s="216">
        <v>14592</v>
      </c>
      <c r="D46" s="216">
        <v>14015</v>
      </c>
      <c r="E46" s="216">
        <v>577</v>
      </c>
      <c r="F46" s="217">
        <v>4</v>
      </c>
      <c r="G46" s="216">
        <v>14654</v>
      </c>
      <c r="H46" s="216">
        <v>14045</v>
      </c>
      <c r="I46" s="216">
        <v>609</v>
      </c>
      <c r="J46" s="217">
        <v>4.2</v>
      </c>
      <c r="K46" s="216">
        <v>15063</v>
      </c>
      <c r="L46" s="216">
        <v>14408</v>
      </c>
      <c r="M46" s="216">
        <v>655</v>
      </c>
      <c r="N46" s="217">
        <v>4.3</v>
      </c>
    </row>
    <row r="47" spans="1:14" ht="28.5" customHeight="1" x14ac:dyDescent="0.25">
      <c r="G47" s="124"/>
      <c r="H47" s="124"/>
      <c r="I47" s="124"/>
      <c r="J47" s="124"/>
    </row>
    <row r="48" spans="1:14" ht="28.5" customHeight="1" x14ac:dyDescent="0.25">
      <c r="A48" s="27"/>
      <c r="B48" s="202" t="s">
        <v>278</v>
      </c>
    </row>
    <row r="49" spans="1:2" ht="28.5" customHeight="1" x14ac:dyDescent="0.25">
      <c r="A49" s="27"/>
      <c r="B49" s="203" t="s">
        <v>79</v>
      </c>
    </row>
  </sheetData>
  <mergeCells count="20">
    <mergeCell ref="A21:N21"/>
    <mergeCell ref="A22:N22"/>
    <mergeCell ref="C23:F23"/>
    <mergeCell ref="G23:J23"/>
    <mergeCell ref="K23:N23"/>
    <mergeCell ref="A24:A25"/>
    <mergeCell ref="B24:B25"/>
    <mergeCell ref="E24:F24"/>
    <mergeCell ref="I24:J24"/>
    <mergeCell ref="M24:N24"/>
    <mergeCell ref="A1:N1"/>
    <mergeCell ref="A2:N2"/>
    <mergeCell ref="C4:F4"/>
    <mergeCell ref="G4:J4"/>
    <mergeCell ref="K4:N4"/>
    <mergeCell ref="A5:A6"/>
    <mergeCell ref="B5:B6"/>
    <mergeCell ref="E5:F5"/>
    <mergeCell ref="I5:J5"/>
    <mergeCell ref="M5:N5"/>
  </mergeCells>
  <conditionalFormatting sqref="B19:B20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8">
    <cfRule type="cellIs" dxfId="1" priority="2" operator="equal">
      <formula>$B$48</formula>
    </cfRule>
    <cfRule type="colorScale" priority="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7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EE87-7F0C-40E2-903F-5F11B2AA6FC9}">
  <dimension ref="A1:F38"/>
  <sheetViews>
    <sheetView topLeftCell="A16" workbookViewId="0">
      <selection activeCell="E38" sqref="E38"/>
    </sheetView>
  </sheetViews>
  <sheetFormatPr defaultRowHeight="15" x14ac:dyDescent="0.25"/>
  <cols>
    <col min="2" max="2" width="11.28515625" customWidth="1"/>
    <col min="3" max="3" width="19" customWidth="1"/>
    <col min="4" max="4" width="20.140625" customWidth="1"/>
  </cols>
  <sheetData>
    <row r="1" spans="1:6" ht="15.75" x14ac:dyDescent="0.25">
      <c r="A1" s="250" t="s">
        <v>146</v>
      </c>
      <c r="B1" s="251"/>
      <c r="C1" s="251"/>
      <c r="D1" s="251"/>
      <c r="E1" s="251"/>
      <c r="F1" s="251"/>
    </row>
    <row r="2" spans="1:6" ht="15.75" x14ac:dyDescent="0.25">
      <c r="A2" s="250" t="s">
        <v>147</v>
      </c>
      <c r="B2" s="251"/>
      <c r="C2" s="251"/>
      <c r="D2" s="251"/>
      <c r="E2" s="251"/>
      <c r="F2" s="251"/>
    </row>
    <row r="3" spans="1:6" x14ac:dyDescent="0.25">
      <c r="A3" s="252" t="s">
        <v>148</v>
      </c>
      <c r="B3" s="251"/>
      <c r="C3" s="251"/>
      <c r="D3" s="251"/>
      <c r="E3" s="251"/>
      <c r="F3" s="251"/>
    </row>
    <row r="4" spans="1:6" x14ac:dyDescent="0.25">
      <c r="A4" s="249" t="s">
        <v>267</v>
      </c>
      <c r="B4" s="249"/>
      <c r="C4" s="249"/>
      <c r="D4" s="249"/>
      <c r="E4" s="128"/>
    </row>
    <row r="5" spans="1:6" ht="15.75" thickBot="1" x14ac:dyDescent="0.3">
      <c r="A5" s="88" t="s">
        <v>149</v>
      </c>
      <c r="B5" s="88" t="s">
        <v>150</v>
      </c>
      <c r="C5" s="89" t="s">
        <v>154</v>
      </c>
      <c r="D5" s="89" t="s">
        <v>155</v>
      </c>
    </row>
    <row r="6" spans="1:6" ht="15.75" thickTop="1" x14ac:dyDescent="0.25">
      <c r="A6" s="90">
        <v>2020</v>
      </c>
      <c r="B6" s="90" t="s">
        <v>156</v>
      </c>
      <c r="C6" s="85">
        <v>63929</v>
      </c>
      <c r="D6" s="80">
        <v>2.8</v>
      </c>
    </row>
    <row r="7" spans="1:6" x14ac:dyDescent="0.25">
      <c r="A7" s="90">
        <v>2020</v>
      </c>
      <c r="B7" s="90" t="s">
        <v>157</v>
      </c>
      <c r="C7" s="85">
        <v>67120</v>
      </c>
      <c r="D7" s="80">
        <v>2.9</v>
      </c>
    </row>
    <row r="8" spans="1:6" x14ac:dyDescent="0.25">
      <c r="A8" s="90">
        <v>2020</v>
      </c>
      <c r="B8" s="90" t="s">
        <v>158</v>
      </c>
      <c r="C8" s="85">
        <v>70081</v>
      </c>
      <c r="D8" s="80">
        <v>3</v>
      </c>
    </row>
    <row r="9" spans="1:6" x14ac:dyDescent="0.25">
      <c r="A9" s="90">
        <v>2020</v>
      </c>
      <c r="B9" s="90" t="s">
        <v>159</v>
      </c>
      <c r="C9" s="85">
        <v>268537</v>
      </c>
      <c r="D9" s="80">
        <v>11.6</v>
      </c>
    </row>
    <row r="10" spans="1:6" x14ac:dyDescent="0.25">
      <c r="A10" s="90">
        <v>2020</v>
      </c>
      <c r="B10" s="90" t="s">
        <v>160</v>
      </c>
      <c r="C10" s="85">
        <v>212235</v>
      </c>
      <c r="D10" s="80">
        <v>9.1</v>
      </c>
    </row>
    <row r="11" spans="1:6" x14ac:dyDescent="0.25">
      <c r="A11" s="90">
        <v>2020</v>
      </c>
      <c r="B11" s="90" t="s">
        <v>161</v>
      </c>
      <c r="C11" s="85">
        <v>181338</v>
      </c>
      <c r="D11" s="80">
        <v>7.8</v>
      </c>
    </row>
    <row r="12" spans="1:6" x14ac:dyDescent="0.25">
      <c r="A12" s="90">
        <v>2020</v>
      </c>
      <c r="B12" s="90" t="s">
        <v>162</v>
      </c>
      <c r="C12" s="85">
        <v>166767</v>
      </c>
      <c r="D12" s="80">
        <v>7.2</v>
      </c>
    </row>
    <row r="13" spans="1:6" x14ac:dyDescent="0.25">
      <c r="A13" s="90">
        <v>2020</v>
      </c>
      <c r="B13" s="90" t="s">
        <v>163</v>
      </c>
      <c r="C13" s="85">
        <v>147497</v>
      </c>
      <c r="D13" s="80">
        <v>6.3</v>
      </c>
    </row>
    <row r="14" spans="1:6" x14ac:dyDescent="0.25">
      <c r="A14" s="90">
        <v>2020</v>
      </c>
      <c r="B14" s="90" t="s">
        <v>164</v>
      </c>
      <c r="C14" s="85">
        <v>137252</v>
      </c>
      <c r="D14" s="80">
        <v>5.9</v>
      </c>
    </row>
    <row r="15" spans="1:6" x14ac:dyDescent="0.25">
      <c r="A15" s="90">
        <v>2020</v>
      </c>
      <c r="B15" s="90" t="s">
        <v>165</v>
      </c>
      <c r="C15" s="85">
        <v>125520</v>
      </c>
      <c r="D15" s="80">
        <v>5.3</v>
      </c>
    </row>
    <row r="16" spans="1:6" x14ac:dyDescent="0.25">
      <c r="A16" s="90">
        <v>2020</v>
      </c>
      <c r="B16" s="90" t="s">
        <v>166</v>
      </c>
      <c r="C16" s="85">
        <v>119089</v>
      </c>
      <c r="D16" s="80">
        <v>5.0999999999999996</v>
      </c>
    </row>
    <row r="17" spans="1:4" x14ac:dyDescent="0.25">
      <c r="A17" s="90">
        <v>2020</v>
      </c>
      <c r="B17" s="90" t="s">
        <v>167</v>
      </c>
      <c r="C17" s="85">
        <v>115021</v>
      </c>
      <c r="D17" s="80">
        <v>4.9000000000000004</v>
      </c>
    </row>
    <row r="18" spans="1:4" x14ac:dyDescent="0.25">
      <c r="A18" s="90">
        <v>2021</v>
      </c>
      <c r="B18" s="90" t="s">
        <v>156</v>
      </c>
      <c r="C18" s="85">
        <v>108934</v>
      </c>
      <c r="D18" s="80">
        <v>4.5999999999999996</v>
      </c>
    </row>
    <row r="19" spans="1:4" x14ac:dyDescent="0.25">
      <c r="A19" s="90">
        <v>2021</v>
      </c>
      <c r="B19" s="90" t="s">
        <v>157</v>
      </c>
      <c r="C19" s="85">
        <v>104414</v>
      </c>
      <c r="D19" s="80">
        <v>4.4000000000000004</v>
      </c>
    </row>
    <row r="20" spans="1:4" x14ac:dyDescent="0.25">
      <c r="A20" s="90">
        <v>2021</v>
      </c>
      <c r="B20" s="90" t="s">
        <v>158</v>
      </c>
      <c r="C20" s="85">
        <v>101358</v>
      </c>
      <c r="D20" s="80">
        <v>4.3</v>
      </c>
    </row>
    <row r="21" spans="1:4" x14ac:dyDescent="0.25">
      <c r="A21" s="90">
        <v>2021</v>
      </c>
      <c r="B21" s="90" t="s">
        <v>159</v>
      </c>
      <c r="C21" s="85">
        <v>99319</v>
      </c>
      <c r="D21" s="80">
        <v>4.2</v>
      </c>
    </row>
    <row r="22" spans="1:4" x14ac:dyDescent="0.25">
      <c r="A22" s="90">
        <v>2021</v>
      </c>
      <c r="B22" s="90" t="s">
        <v>160</v>
      </c>
      <c r="C22" s="85">
        <v>97924</v>
      </c>
      <c r="D22" s="80">
        <v>4.0999999999999996</v>
      </c>
    </row>
    <row r="23" spans="1:4" x14ac:dyDescent="0.25">
      <c r="A23" s="90">
        <v>2021</v>
      </c>
      <c r="B23" s="90" t="s">
        <v>161</v>
      </c>
      <c r="C23" s="85">
        <v>97345</v>
      </c>
      <c r="D23" s="80">
        <v>4.0999999999999996</v>
      </c>
    </row>
    <row r="24" spans="1:4" x14ac:dyDescent="0.25">
      <c r="A24" s="90">
        <v>2021</v>
      </c>
      <c r="B24" s="90" t="s">
        <v>162</v>
      </c>
      <c r="C24" s="85">
        <v>95396</v>
      </c>
      <c r="D24" s="80">
        <v>4</v>
      </c>
    </row>
    <row r="25" spans="1:4" x14ac:dyDescent="0.25">
      <c r="A25" s="90">
        <v>2021</v>
      </c>
      <c r="B25" s="90" t="s">
        <v>163</v>
      </c>
      <c r="C25" s="85">
        <v>92837</v>
      </c>
      <c r="D25" s="80">
        <v>3.9</v>
      </c>
    </row>
    <row r="26" spans="1:4" x14ac:dyDescent="0.25">
      <c r="A26" s="90">
        <v>2021</v>
      </c>
      <c r="B26" s="90" t="s">
        <v>164</v>
      </c>
      <c r="C26" s="85">
        <v>89382</v>
      </c>
      <c r="D26" s="80">
        <v>3.8</v>
      </c>
    </row>
    <row r="27" spans="1:4" x14ac:dyDescent="0.25">
      <c r="A27" s="90">
        <v>2021</v>
      </c>
      <c r="B27" s="90" t="s">
        <v>165</v>
      </c>
      <c r="C27" s="85">
        <v>86523</v>
      </c>
      <c r="D27" s="80">
        <v>3.6</v>
      </c>
    </row>
    <row r="28" spans="1:4" x14ac:dyDescent="0.25">
      <c r="A28" s="90">
        <v>2021</v>
      </c>
      <c r="B28" s="90" t="s">
        <v>166</v>
      </c>
      <c r="C28" s="85">
        <v>85167</v>
      </c>
      <c r="D28" s="80">
        <v>3.6</v>
      </c>
    </row>
    <row r="29" spans="1:4" x14ac:dyDescent="0.25">
      <c r="A29" s="90">
        <v>2021</v>
      </c>
      <c r="B29" s="90" t="s">
        <v>167</v>
      </c>
      <c r="C29" s="85">
        <v>84737</v>
      </c>
      <c r="D29" s="80">
        <v>3.6</v>
      </c>
    </row>
    <row r="30" spans="1:4" x14ac:dyDescent="0.25">
      <c r="A30" s="90">
        <v>2022</v>
      </c>
      <c r="B30" s="90" t="s">
        <v>156</v>
      </c>
      <c r="C30" s="85">
        <v>82242</v>
      </c>
      <c r="D30" s="80">
        <v>3.5</v>
      </c>
    </row>
    <row r="31" spans="1:4" x14ac:dyDescent="0.25">
      <c r="A31" s="90">
        <v>2022</v>
      </c>
      <c r="B31" s="90" t="s">
        <v>157</v>
      </c>
      <c r="C31" s="85">
        <v>82614</v>
      </c>
      <c r="D31" s="80">
        <v>3.5</v>
      </c>
    </row>
    <row r="32" spans="1:4" x14ac:dyDescent="0.25">
      <c r="A32" s="90">
        <v>2022</v>
      </c>
      <c r="B32" s="90" t="s">
        <v>158</v>
      </c>
      <c r="C32" s="85">
        <v>80747</v>
      </c>
      <c r="D32" s="80">
        <v>3.4</v>
      </c>
    </row>
    <row r="33" spans="1:4" x14ac:dyDescent="0.25">
      <c r="A33" s="90">
        <v>2022</v>
      </c>
      <c r="B33" s="90" t="s">
        <v>159</v>
      </c>
      <c r="C33" s="85">
        <v>79165</v>
      </c>
      <c r="D33" s="80">
        <v>3.3</v>
      </c>
    </row>
    <row r="34" spans="1:4" x14ac:dyDescent="0.25">
      <c r="A34" s="90">
        <v>2022</v>
      </c>
      <c r="B34" s="90" t="s">
        <v>160</v>
      </c>
      <c r="C34" s="197">
        <v>79129</v>
      </c>
      <c r="D34" s="55">
        <v>3.3</v>
      </c>
    </row>
    <row r="35" spans="1:4" x14ac:dyDescent="0.25">
      <c r="A35" s="90">
        <v>2022</v>
      </c>
      <c r="B35" s="90" t="s">
        <v>277</v>
      </c>
      <c r="C35" s="197">
        <v>77941</v>
      </c>
      <c r="D35" s="55">
        <v>3.2</v>
      </c>
    </row>
    <row r="36" spans="1:4" x14ac:dyDescent="0.25">
      <c r="A36" s="90">
        <v>2022</v>
      </c>
      <c r="B36" s="90" t="s">
        <v>304</v>
      </c>
      <c r="C36" s="213">
        <v>75661</v>
      </c>
      <c r="D36" s="55">
        <v>3.2</v>
      </c>
    </row>
    <row r="37" spans="1:4" x14ac:dyDescent="0.25">
      <c r="A37" s="90">
        <v>2022</v>
      </c>
      <c r="B37" s="90" t="s">
        <v>306</v>
      </c>
      <c r="C37" s="197">
        <v>74521</v>
      </c>
      <c r="D37" s="55">
        <v>3.1</v>
      </c>
    </row>
    <row r="38" spans="1:4" x14ac:dyDescent="0.25">
      <c r="A38" s="90">
        <v>2022</v>
      </c>
      <c r="B38" s="90" t="s">
        <v>309</v>
      </c>
      <c r="C38" s="197">
        <v>75424</v>
      </c>
      <c r="D38" s="55">
        <v>3.2</v>
      </c>
    </row>
  </sheetData>
  <mergeCells count="4">
    <mergeCell ref="A4:D4"/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BB083-FEEC-4122-AB9E-EE8150B35E7A}">
  <dimension ref="A1:F38"/>
  <sheetViews>
    <sheetView topLeftCell="A10" workbookViewId="0">
      <selection activeCell="J13" sqref="J13"/>
    </sheetView>
  </sheetViews>
  <sheetFormatPr defaultRowHeight="15" x14ac:dyDescent="0.25"/>
  <cols>
    <col min="2" max="2" width="11.7109375" customWidth="1"/>
    <col min="4" max="4" width="13.28515625" bestFit="1" customWidth="1"/>
    <col min="7" max="8" width="9" bestFit="1" customWidth="1"/>
  </cols>
  <sheetData>
    <row r="1" spans="1:6" ht="15.75" x14ac:dyDescent="0.25">
      <c r="A1" s="250" t="s">
        <v>146</v>
      </c>
      <c r="B1" s="251"/>
      <c r="C1" s="251"/>
      <c r="D1" s="251"/>
      <c r="E1" s="251"/>
      <c r="F1" s="251"/>
    </row>
    <row r="2" spans="1:6" ht="15.75" x14ac:dyDescent="0.25">
      <c r="A2" s="250" t="s">
        <v>147</v>
      </c>
      <c r="B2" s="251"/>
      <c r="C2" s="251"/>
      <c r="D2" s="251"/>
      <c r="E2" s="251"/>
      <c r="F2" s="251"/>
    </row>
    <row r="3" spans="1:6" s="126" customFormat="1" ht="15.75" x14ac:dyDescent="0.25">
      <c r="A3" s="127"/>
    </row>
    <row r="4" spans="1:6" x14ac:dyDescent="0.25">
      <c r="A4" s="249" t="s">
        <v>267</v>
      </c>
      <c r="B4" s="249"/>
      <c r="C4" s="249"/>
      <c r="D4" s="249"/>
      <c r="E4" s="249"/>
      <c r="F4" s="128"/>
    </row>
    <row r="5" spans="1:6" ht="52.5" thickBot="1" x14ac:dyDescent="0.3">
      <c r="A5" s="88" t="s">
        <v>149</v>
      </c>
      <c r="B5" s="88" t="s">
        <v>150</v>
      </c>
      <c r="C5" s="89" t="s">
        <v>151</v>
      </c>
      <c r="D5" s="89" t="s">
        <v>153</v>
      </c>
    </row>
    <row r="6" spans="1:6" ht="15.75" thickTop="1" x14ac:dyDescent="0.25">
      <c r="A6" s="90">
        <v>2020</v>
      </c>
      <c r="B6" s="90" t="s">
        <v>156</v>
      </c>
      <c r="C6" s="191">
        <v>57.5</v>
      </c>
      <c r="D6" s="192">
        <v>2256818</v>
      </c>
    </row>
    <row r="7" spans="1:6" x14ac:dyDescent="0.25">
      <c r="A7" s="90">
        <v>2020</v>
      </c>
      <c r="B7" s="90" t="s">
        <v>157</v>
      </c>
      <c r="C7" s="191">
        <v>57.4</v>
      </c>
      <c r="D7" s="192">
        <v>2249353</v>
      </c>
    </row>
    <row r="8" spans="1:6" x14ac:dyDescent="0.25">
      <c r="A8" s="90">
        <v>2020</v>
      </c>
      <c r="B8" s="90" t="s">
        <v>158</v>
      </c>
      <c r="C8" s="191">
        <v>57.2</v>
      </c>
      <c r="D8" s="192">
        <v>2241107</v>
      </c>
    </row>
    <row r="9" spans="1:6" x14ac:dyDescent="0.25">
      <c r="A9" s="90">
        <v>2020</v>
      </c>
      <c r="B9" s="90" t="s">
        <v>159</v>
      </c>
      <c r="C9" s="191">
        <v>57.1</v>
      </c>
      <c r="D9" s="192">
        <v>2042032</v>
      </c>
    </row>
    <row r="10" spans="1:6" x14ac:dyDescent="0.25">
      <c r="A10" s="90">
        <v>2020</v>
      </c>
      <c r="B10" s="90" t="s">
        <v>160</v>
      </c>
      <c r="C10" s="191">
        <v>57.3</v>
      </c>
      <c r="D10" s="192">
        <v>2110422</v>
      </c>
    </row>
    <row r="11" spans="1:6" x14ac:dyDescent="0.25">
      <c r="A11" s="90">
        <v>2020</v>
      </c>
      <c r="B11" s="90" t="s">
        <v>161</v>
      </c>
      <c r="C11" s="191">
        <v>57.2</v>
      </c>
      <c r="D11" s="192">
        <v>2137279</v>
      </c>
    </row>
    <row r="12" spans="1:6" x14ac:dyDescent="0.25">
      <c r="A12" s="90">
        <v>2020</v>
      </c>
      <c r="B12" s="90" t="s">
        <v>162</v>
      </c>
      <c r="C12" s="191">
        <v>57.4</v>
      </c>
      <c r="D12" s="192">
        <v>2165093</v>
      </c>
    </row>
    <row r="13" spans="1:6" x14ac:dyDescent="0.25">
      <c r="A13" s="90">
        <v>2020</v>
      </c>
      <c r="B13" s="90" t="s">
        <v>163</v>
      </c>
      <c r="C13" s="191">
        <v>57.5</v>
      </c>
      <c r="D13" s="192">
        <v>2189153</v>
      </c>
    </row>
    <row r="14" spans="1:6" x14ac:dyDescent="0.25">
      <c r="A14" s="90">
        <v>2020</v>
      </c>
      <c r="B14" s="90" t="s">
        <v>164</v>
      </c>
      <c r="C14" s="191">
        <v>57.7</v>
      </c>
      <c r="D14" s="192">
        <v>2208782</v>
      </c>
    </row>
    <row r="15" spans="1:6" x14ac:dyDescent="0.25">
      <c r="A15" s="90">
        <v>2020</v>
      </c>
      <c r="B15" s="90" t="s">
        <v>165</v>
      </c>
      <c r="C15" s="191">
        <v>57.6</v>
      </c>
      <c r="D15" s="192">
        <v>2221881</v>
      </c>
    </row>
    <row r="16" spans="1:6" x14ac:dyDescent="0.25">
      <c r="A16" s="90">
        <v>2020</v>
      </c>
      <c r="B16" s="90" t="s">
        <v>166</v>
      </c>
      <c r="C16" s="191">
        <v>57.6</v>
      </c>
      <c r="D16" s="192">
        <v>2230215</v>
      </c>
    </row>
    <row r="17" spans="1:4" x14ac:dyDescent="0.25">
      <c r="A17" s="90">
        <v>2020</v>
      </c>
      <c r="B17" s="90" t="s">
        <v>167</v>
      </c>
      <c r="C17" s="191">
        <v>57.6</v>
      </c>
      <c r="D17" s="192">
        <v>2235662</v>
      </c>
    </row>
    <row r="18" spans="1:4" x14ac:dyDescent="0.25">
      <c r="A18" s="90">
        <v>2021</v>
      </c>
      <c r="B18" s="90" t="s">
        <v>156</v>
      </c>
      <c r="C18" s="191">
        <v>57.5</v>
      </c>
      <c r="D18" s="192">
        <v>2240667</v>
      </c>
    </row>
    <row r="19" spans="1:4" x14ac:dyDescent="0.25">
      <c r="A19" s="90">
        <v>2021</v>
      </c>
      <c r="B19" s="90" t="s">
        <v>157</v>
      </c>
      <c r="C19" s="191">
        <v>57.4</v>
      </c>
      <c r="D19" s="192">
        <v>2246531</v>
      </c>
    </row>
    <row r="20" spans="1:4" x14ac:dyDescent="0.25">
      <c r="A20" s="90">
        <v>2021</v>
      </c>
      <c r="B20" s="90" t="s">
        <v>158</v>
      </c>
      <c r="C20" s="191">
        <v>57.5</v>
      </c>
      <c r="D20" s="192">
        <v>2253648</v>
      </c>
    </row>
    <row r="21" spans="1:4" x14ac:dyDescent="0.25">
      <c r="A21" s="90">
        <v>2021</v>
      </c>
      <c r="B21" s="90" t="s">
        <v>159</v>
      </c>
      <c r="C21" s="191">
        <v>57.5</v>
      </c>
      <c r="D21" s="192">
        <v>2260720</v>
      </c>
    </row>
    <row r="22" spans="1:4" x14ac:dyDescent="0.25">
      <c r="A22" s="90">
        <v>2021</v>
      </c>
      <c r="B22" s="90" t="s">
        <v>160</v>
      </c>
      <c r="C22" s="191">
        <v>57.6</v>
      </c>
      <c r="D22" s="192">
        <v>2266546</v>
      </c>
    </row>
    <row r="23" spans="1:4" x14ac:dyDescent="0.25">
      <c r="A23" s="90">
        <v>2021</v>
      </c>
      <c r="B23" s="90" t="s">
        <v>161</v>
      </c>
      <c r="C23" s="191">
        <v>57.6</v>
      </c>
      <c r="D23" s="192">
        <v>2270209</v>
      </c>
    </row>
    <row r="24" spans="1:4" x14ac:dyDescent="0.25">
      <c r="A24" s="90">
        <v>2021</v>
      </c>
      <c r="B24" s="90" t="s">
        <v>162</v>
      </c>
      <c r="C24" s="191">
        <v>57.5</v>
      </c>
      <c r="D24" s="192">
        <v>2273275</v>
      </c>
    </row>
    <row r="25" spans="1:4" x14ac:dyDescent="0.25">
      <c r="A25" s="90">
        <v>2021</v>
      </c>
      <c r="B25" s="90" t="s">
        <v>163</v>
      </c>
      <c r="C25" s="191">
        <v>57.4</v>
      </c>
      <c r="D25" s="192">
        <v>2276348</v>
      </c>
    </row>
    <row r="26" spans="1:4" x14ac:dyDescent="0.25">
      <c r="A26" s="90">
        <v>2021</v>
      </c>
      <c r="B26" s="90" t="s">
        <v>164</v>
      </c>
      <c r="C26" s="191">
        <v>57.4</v>
      </c>
      <c r="D26" s="192">
        <v>2280234</v>
      </c>
    </row>
    <row r="27" spans="1:4" x14ac:dyDescent="0.25">
      <c r="A27" s="90">
        <v>2021</v>
      </c>
      <c r="B27" s="90" t="s">
        <v>165</v>
      </c>
      <c r="C27" s="191">
        <v>57.3</v>
      </c>
      <c r="D27" s="192">
        <v>2284207</v>
      </c>
    </row>
    <row r="28" spans="1:4" x14ac:dyDescent="0.25">
      <c r="A28" s="90">
        <v>2021</v>
      </c>
      <c r="B28" s="90" t="s">
        <v>166</v>
      </c>
      <c r="C28" s="191">
        <v>57.2</v>
      </c>
      <c r="D28" s="192">
        <v>2285949</v>
      </c>
    </row>
    <row r="29" spans="1:4" x14ac:dyDescent="0.25">
      <c r="A29" s="90">
        <v>2021</v>
      </c>
      <c r="B29" s="90" t="s">
        <v>167</v>
      </c>
      <c r="C29" s="191">
        <v>57.1</v>
      </c>
      <c r="D29" s="192">
        <v>2286561</v>
      </c>
    </row>
    <row r="30" spans="1:4" x14ac:dyDescent="0.25">
      <c r="A30" s="90">
        <v>2022</v>
      </c>
      <c r="B30" s="90" t="s">
        <v>156</v>
      </c>
      <c r="C30" s="191">
        <v>57.1</v>
      </c>
      <c r="D30" s="192">
        <v>2292300</v>
      </c>
    </row>
    <row r="31" spans="1:4" x14ac:dyDescent="0.25">
      <c r="A31" s="90">
        <v>2022</v>
      </c>
      <c r="B31" s="90" t="s">
        <v>157</v>
      </c>
      <c r="C31" s="191">
        <v>57.2</v>
      </c>
      <c r="D31" s="192">
        <v>2295733</v>
      </c>
    </row>
    <row r="32" spans="1:4" x14ac:dyDescent="0.25">
      <c r="A32" s="90">
        <v>2022</v>
      </c>
      <c r="B32" s="90" t="s">
        <v>158</v>
      </c>
      <c r="C32" s="191">
        <v>57.2</v>
      </c>
      <c r="D32" s="192">
        <v>2303599</v>
      </c>
    </row>
    <row r="33" spans="1:4" x14ac:dyDescent="0.25">
      <c r="A33" s="90">
        <v>2022</v>
      </c>
      <c r="B33" s="90" t="s">
        <v>159</v>
      </c>
      <c r="C33" s="191">
        <v>57.3</v>
      </c>
      <c r="D33" s="192">
        <v>2312654</v>
      </c>
    </row>
    <row r="34" spans="1:4" x14ac:dyDescent="0.25">
      <c r="A34" s="90">
        <v>2022</v>
      </c>
      <c r="B34" s="90" t="s">
        <v>160</v>
      </c>
      <c r="C34" s="200">
        <v>57.5</v>
      </c>
      <c r="D34" s="201">
        <v>2321969</v>
      </c>
    </row>
    <row r="35" spans="1:4" x14ac:dyDescent="0.25">
      <c r="A35" s="90">
        <v>2022</v>
      </c>
      <c r="B35" s="90" t="s">
        <v>277</v>
      </c>
      <c r="C35" s="200">
        <v>57.5</v>
      </c>
      <c r="D35" s="201">
        <v>2326245</v>
      </c>
    </row>
    <row r="36" spans="1:4" x14ac:dyDescent="0.25">
      <c r="A36" s="90">
        <v>2022</v>
      </c>
      <c r="B36" s="90" t="s">
        <v>304</v>
      </c>
      <c r="C36" s="200">
        <v>57.3</v>
      </c>
      <c r="D36" s="201">
        <v>2323963</v>
      </c>
    </row>
    <row r="37" spans="1:4" x14ac:dyDescent="0.25">
      <c r="A37" s="90">
        <v>2022</v>
      </c>
      <c r="B37" s="90" t="s">
        <v>306</v>
      </c>
      <c r="C37" s="200">
        <v>57</v>
      </c>
      <c r="D37" s="201">
        <v>2320199</v>
      </c>
    </row>
    <row r="38" spans="1:4" x14ac:dyDescent="0.25">
      <c r="A38" s="90">
        <v>2022</v>
      </c>
      <c r="B38" s="90" t="s">
        <v>309</v>
      </c>
      <c r="C38" s="200">
        <v>56.9</v>
      </c>
      <c r="D38" s="201">
        <v>2315768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1D3-2F89-432D-9A86-92DDA62F3B29}">
  <sheetPr>
    <tabColor rgb="FF00B050"/>
  </sheetPr>
  <dimension ref="A1:J17"/>
  <sheetViews>
    <sheetView workbookViewId="0">
      <selection activeCell="E5" sqref="E5:E13"/>
    </sheetView>
  </sheetViews>
  <sheetFormatPr defaultRowHeight="15" x14ac:dyDescent="0.25"/>
  <cols>
    <col min="1" max="1" width="48.5703125" bestFit="1" customWidth="1"/>
    <col min="2" max="4" width="13.28515625" bestFit="1" customWidth="1"/>
    <col min="5" max="5" width="9.5703125" bestFit="1" customWidth="1"/>
    <col min="6" max="6" width="8.85546875" style="134" bestFit="1" customWidth="1"/>
    <col min="7" max="7" width="10.5703125" bestFit="1" customWidth="1"/>
    <col min="8" max="8" width="8.85546875" style="134" bestFit="1" customWidth="1"/>
  </cols>
  <sheetData>
    <row r="1" spans="1:10" x14ac:dyDescent="0.25">
      <c r="A1" s="18">
        <v>44805</v>
      </c>
      <c r="B1" s="125"/>
      <c r="C1" s="125"/>
      <c r="D1" s="125"/>
      <c r="E1" s="253" t="s">
        <v>23</v>
      </c>
      <c r="F1" s="253"/>
      <c r="G1" s="253"/>
      <c r="H1" s="253"/>
    </row>
    <row r="2" spans="1:10" x14ac:dyDescent="0.25">
      <c r="A2" s="20" t="s">
        <v>40</v>
      </c>
      <c r="B2" s="125" t="s">
        <v>24</v>
      </c>
      <c r="C2" s="125" t="s">
        <v>25</v>
      </c>
      <c r="D2" s="125" t="s">
        <v>0</v>
      </c>
      <c r="E2" s="125" t="s">
        <v>26</v>
      </c>
      <c r="F2" s="134" t="s">
        <v>41</v>
      </c>
      <c r="G2" s="125" t="s">
        <v>0</v>
      </c>
      <c r="H2" s="134" t="s">
        <v>41</v>
      </c>
    </row>
    <row r="3" spans="1:10" x14ac:dyDescent="0.25">
      <c r="A3" s="125" t="s">
        <v>265</v>
      </c>
      <c r="B3" s="125" t="s">
        <v>1</v>
      </c>
      <c r="C3" s="125" t="s">
        <v>1</v>
      </c>
      <c r="D3" s="125" t="s">
        <v>27</v>
      </c>
      <c r="E3" s="125" t="s">
        <v>1</v>
      </c>
      <c r="F3" s="134" t="s">
        <v>42</v>
      </c>
      <c r="G3" s="125" t="s">
        <v>27</v>
      </c>
      <c r="H3" s="134" t="s">
        <v>42</v>
      </c>
    </row>
    <row r="4" spans="1:10" x14ac:dyDescent="0.25">
      <c r="A4" s="125"/>
      <c r="B4" s="125"/>
      <c r="C4" s="125"/>
      <c r="D4" s="125"/>
      <c r="E4" s="125" t="s">
        <v>28</v>
      </c>
      <c r="G4" s="130"/>
    </row>
    <row r="5" spans="1:10" x14ac:dyDescent="0.25">
      <c r="A5" s="20" t="s">
        <v>35</v>
      </c>
      <c r="B5" s="207">
        <v>2240900</v>
      </c>
      <c r="C5" s="207">
        <v>2242300</v>
      </c>
      <c r="D5" s="207">
        <v>2149800</v>
      </c>
      <c r="E5" s="218">
        <f>B5-C5</f>
        <v>-1400</v>
      </c>
      <c r="F5" s="208">
        <f>(B5-C5)/C5</f>
        <v>-6.2435891718324937E-4</v>
      </c>
      <c r="G5" s="207">
        <f>B5-D5</f>
        <v>91100</v>
      </c>
      <c r="H5" s="208">
        <f>(B5-D5)/D5</f>
        <v>4.2376034979998138E-2</v>
      </c>
      <c r="I5" s="112"/>
    </row>
    <row r="6" spans="1:10" x14ac:dyDescent="0.25">
      <c r="A6" s="125" t="s">
        <v>43</v>
      </c>
      <c r="B6" s="52">
        <v>396000</v>
      </c>
      <c r="C6" s="52">
        <v>396400</v>
      </c>
      <c r="D6" s="52">
        <v>374300</v>
      </c>
      <c r="E6" s="219">
        <f t="shared" ref="E6:E13" si="0">B6-C6</f>
        <v>-400</v>
      </c>
      <c r="F6" s="209">
        <f t="shared" ref="F6:F13" si="1">(B6-C6)/C6</f>
        <v>-1.0090817356205853E-3</v>
      </c>
      <c r="G6" s="52">
        <f t="shared" ref="G6:G13" si="2">B6-D6</f>
        <v>21700</v>
      </c>
      <c r="H6" s="209">
        <f t="shared" ref="H6:H13" si="3">(B6-D6)/D6</f>
        <v>5.797488645471547E-2</v>
      </c>
      <c r="I6" s="112"/>
    </row>
    <row r="7" spans="1:10" x14ac:dyDescent="0.25">
      <c r="A7" s="125" t="s">
        <v>44</v>
      </c>
      <c r="B7" s="52">
        <v>406100</v>
      </c>
      <c r="C7" s="52">
        <v>404800</v>
      </c>
      <c r="D7" s="52">
        <v>396400</v>
      </c>
      <c r="E7" s="219">
        <f t="shared" si="0"/>
        <v>1300</v>
      </c>
      <c r="F7" s="209">
        <f t="shared" si="1"/>
        <v>3.2114624505928855E-3</v>
      </c>
      <c r="G7" s="52">
        <f t="shared" si="2"/>
        <v>9700</v>
      </c>
      <c r="H7" s="209">
        <f t="shared" si="3"/>
        <v>2.4470232088799192E-2</v>
      </c>
      <c r="I7" s="112"/>
    </row>
    <row r="8" spans="1:10" x14ac:dyDescent="0.25">
      <c r="A8" s="125" t="s">
        <v>45</v>
      </c>
      <c r="B8" s="52">
        <v>90200</v>
      </c>
      <c r="C8" s="52">
        <v>90200</v>
      </c>
      <c r="D8" s="52">
        <v>90300</v>
      </c>
      <c r="E8" s="220">
        <f t="shared" si="0"/>
        <v>0</v>
      </c>
      <c r="F8" s="209">
        <f>(B8-C8)/C8</f>
        <v>0</v>
      </c>
      <c r="G8" s="172">
        <f t="shared" si="2"/>
        <v>-100</v>
      </c>
      <c r="H8" s="209">
        <f t="shared" si="3"/>
        <v>-1.1074197120708748E-3</v>
      </c>
      <c r="I8" s="112"/>
    </row>
    <row r="9" spans="1:10" x14ac:dyDescent="0.25">
      <c r="A9" s="125" t="s">
        <v>46</v>
      </c>
      <c r="B9" s="52">
        <v>444100</v>
      </c>
      <c r="C9" s="52">
        <v>444600</v>
      </c>
      <c r="D9" s="52">
        <v>427200</v>
      </c>
      <c r="E9" s="219">
        <f t="shared" si="0"/>
        <v>-500</v>
      </c>
      <c r="F9" s="209">
        <f t="shared" si="1"/>
        <v>-1.1246063877642825E-3</v>
      </c>
      <c r="G9" s="52">
        <f t="shared" si="2"/>
        <v>16900</v>
      </c>
      <c r="H9" s="209">
        <f t="shared" si="3"/>
        <v>3.9559925093632958E-2</v>
      </c>
      <c r="I9" s="112"/>
    </row>
    <row r="10" spans="1:10" x14ac:dyDescent="0.25">
      <c r="A10" s="125" t="s">
        <v>47</v>
      </c>
      <c r="B10" s="52">
        <v>84300</v>
      </c>
      <c r="C10" s="52">
        <v>84200</v>
      </c>
      <c r="D10" s="52">
        <v>82100</v>
      </c>
      <c r="E10" s="220">
        <f t="shared" si="0"/>
        <v>100</v>
      </c>
      <c r="F10" s="209">
        <f t="shared" si="1"/>
        <v>1.1876484560570072E-3</v>
      </c>
      <c r="G10" s="52">
        <f t="shared" si="2"/>
        <v>2200</v>
      </c>
      <c r="H10" s="209">
        <f t="shared" si="3"/>
        <v>2.679658952496955E-2</v>
      </c>
      <c r="I10" s="112"/>
    </row>
    <row r="11" spans="1:10" x14ac:dyDescent="0.25">
      <c r="A11" s="125" t="s">
        <v>48</v>
      </c>
      <c r="B11" s="52">
        <v>181500</v>
      </c>
      <c r="C11" s="52">
        <v>181100</v>
      </c>
      <c r="D11" s="52">
        <v>175700</v>
      </c>
      <c r="E11" s="220">
        <f t="shared" si="0"/>
        <v>400</v>
      </c>
      <c r="F11" s="209">
        <f t="shared" si="1"/>
        <v>2.2087244616234127E-3</v>
      </c>
      <c r="G11" s="52">
        <f t="shared" si="2"/>
        <v>5800</v>
      </c>
      <c r="H11" s="209">
        <f t="shared" si="3"/>
        <v>3.3010813887307915E-2</v>
      </c>
      <c r="I11" s="112"/>
    </row>
    <row r="12" spans="1:10" x14ac:dyDescent="0.25">
      <c r="A12" s="125" t="s">
        <v>49</v>
      </c>
      <c r="B12" s="52">
        <v>169300</v>
      </c>
      <c r="C12" s="52">
        <v>169100</v>
      </c>
      <c r="D12" s="52">
        <v>163300</v>
      </c>
      <c r="E12" s="220">
        <f t="shared" si="0"/>
        <v>200</v>
      </c>
      <c r="F12" s="209">
        <f t="shared" si="1"/>
        <v>1.1827321111768185E-3</v>
      </c>
      <c r="G12" s="52">
        <f t="shared" si="2"/>
        <v>6000</v>
      </c>
      <c r="H12" s="209">
        <f t="shared" si="3"/>
        <v>3.6742192284139621E-2</v>
      </c>
      <c r="I12" s="112"/>
    </row>
    <row r="13" spans="1:10" x14ac:dyDescent="0.25">
      <c r="A13" s="125" t="s">
        <v>50</v>
      </c>
      <c r="B13" s="52">
        <v>38100</v>
      </c>
      <c r="C13" s="52">
        <v>38100</v>
      </c>
      <c r="D13" s="52">
        <v>38200</v>
      </c>
      <c r="E13" s="220">
        <f t="shared" si="0"/>
        <v>0</v>
      </c>
      <c r="F13" s="209">
        <f t="shared" si="1"/>
        <v>0</v>
      </c>
      <c r="G13" s="172">
        <f t="shared" si="2"/>
        <v>-100</v>
      </c>
      <c r="H13" s="209">
        <f t="shared" si="3"/>
        <v>-2.617801047120419E-3</v>
      </c>
      <c r="I13" s="112"/>
    </row>
    <row r="14" spans="1:10" x14ac:dyDescent="0.25">
      <c r="A14" s="125"/>
      <c r="B14" s="112"/>
      <c r="C14" s="112"/>
      <c r="D14" s="112"/>
      <c r="E14" s="112"/>
      <c r="F14" s="112"/>
      <c r="G14" s="112"/>
      <c r="H14" s="112"/>
      <c r="I14" s="112"/>
    </row>
    <row r="15" spans="1:10" x14ac:dyDescent="0.25">
      <c r="A15" s="20" t="s">
        <v>266</v>
      </c>
      <c r="B15" s="125"/>
      <c r="C15" s="125"/>
      <c r="D15" s="125"/>
      <c r="E15" s="125"/>
      <c r="G15" s="125"/>
      <c r="J15">
        <v>5421</v>
      </c>
    </row>
    <row r="17" spans="1:1" x14ac:dyDescent="0.25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M52"/>
  <sheetViews>
    <sheetView showGridLines="0" topLeftCell="A19" zoomScaleNormal="100" workbookViewId="0">
      <selection activeCell="A58" sqref="A58"/>
    </sheetView>
  </sheetViews>
  <sheetFormatPr defaultColWidth="9.140625" defaultRowHeight="12.75" x14ac:dyDescent="0.2"/>
  <cols>
    <col min="1" max="1" width="70" style="1" bestFit="1" customWidth="1"/>
    <col min="2" max="2" width="9.140625" style="14"/>
    <col min="3" max="4" width="9.140625" style="1"/>
    <col min="5" max="6" width="8.7109375" style="1" customWidth="1"/>
    <col min="7" max="8" width="9" style="1" customWidth="1"/>
    <col min="9" max="11" width="9.140625" style="1"/>
    <col min="12" max="12" width="10.140625" style="1" customWidth="1"/>
    <col min="13" max="13" width="10.85546875" style="1" customWidth="1"/>
    <col min="14" max="16384" width="9.140625" style="1"/>
  </cols>
  <sheetData>
    <row r="1" spans="1:13" x14ac:dyDescent="0.2">
      <c r="A1" s="254" t="s">
        <v>21</v>
      </c>
      <c r="B1" s="254"/>
      <c r="C1" s="254"/>
      <c r="D1" s="254"/>
      <c r="E1" s="254"/>
      <c r="F1" s="254"/>
      <c r="G1" s="254"/>
      <c r="H1" s="145"/>
    </row>
    <row r="2" spans="1:13" x14ac:dyDescent="0.2">
      <c r="A2" s="255" t="s">
        <v>22</v>
      </c>
      <c r="B2" s="255"/>
      <c r="C2" s="255"/>
      <c r="D2" s="255"/>
      <c r="E2" s="255"/>
      <c r="F2" s="255"/>
      <c r="G2" s="255"/>
      <c r="H2" s="146"/>
    </row>
    <row r="3" spans="1:13" x14ac:dyDescent="0.2">
      <c r="A3" s="2"/>
      <c r="B3" s="3"/>
      <c r="C3" s="2"/>
      <c r="D3" s="2"/>
      <c r="E3" s="2"/>
      <c r="F3" s="2"/>
      <c r="G3" s="2"/>
      <c r="H3" s="2"/>
    </row>
    <row r="4" spans="1:13" x14ac:dyDescent="0.2">
      <c r="A4" s="256" t="s">
        <v>307</v>
      </c>
      <c r="B4" s="256"/>
      <c r="C4" s="256"/>
      <c r="D4" s="256"/>
      <c r="E4" s="256"/>
      <c r="F4" s="256"/>
      <c r="G4" s="256"/>
      <c r="H4" s="147"/>
    </row>
    <row r="5" spans="1:13" x14ac:dyDescent="0.2">
      <c r="A5" s="4"/>
      <c r="B5" s="5"/>
      <c r="C5" s="4"/>
      <c r="D5" s="4"/>
      <c r="E5" s="4"/>
      <c r="F5" s="4"/>
      <c r="G5" s="4"/>
      <c r="H5" s="4"/>
    </row>
    <row r="6" spans="1:13" x14ac:dyDescent="0.2">
      <c r="A6" s="4"/>
      <c r="B6" s="5"/>
      <c r="C6" s="4"/>
      <c r="D6" s="4"/>
      <c r="E6" s="257" t="s">
        <v>23</v>
      </c>
      <c r="F6" s="257"/>
      <c r="G6" s="257"/>
      <c r="H6" s="257"/>
    </row>
    <row r="7" spans="1:13" x14ac:dyDescent="0.2">
      <c r="A7" s="4"/>
      <c r="B7" s="6" t="s">
        <v>24</v>
      </c>
      <c r="C7" s="7" t="s">
        <v>25</v>
      </c>
      <c r="D7" s="7" t="s">
        <v>0</v>
      </c>
      <c r="E7" s="7" t="s">
        <v>26</v>
      </c>
      <c r="F7" s="148" t="s">
        <v>41</v>
      </c>
      <c r="G7" s="7" t="s">
        <v>0</v>
      </c>
      <c r="H7" s="148" t="s">
        <v>41</v>
      </c>
    </row>
    <row r="8" spans="1:13" x14ac:dyDescent="0.2">
      <c r="A8" s="4"/>
      <c r="B8" s="6" t="s">
        <v>1</v>
      </c>
      <c r="C8" s="7" t="s">
        <v>1</v>
      </c>
      <c r="D8" s="7" t="s">
        <v>27</v>
      </c>
      <c r="E8" s="7" t="s">
        <v>1</v>
      </c>
      <c r="F8" s="148" t="s">
        <v>42</v>
      </c>
      <c r="G8" s="7" t="s">
        <v>27</v>
      </c>
      <c r="H8" s="148" t="s">
        <v>42</v>
      </c>
    </row>
    <row r="10" spans="1:13" x14ac:dyDescent="0.2">
      <c r="A10" s="8"/>
      <c r="B10" s="9"/>
      <c r="C10" s="8"/>
      <c r="D10" s="8"/>
      <c r="E10" s="9" t="s">
        <v>28</v>
      </c>
      <c r="F10" s="9"/>
      <c r="G10" s="8"/>
      <c r="H10" s="8"/>
    </row>
    <row r="11" spans="1:13" ht="15" x14ac:dyDescent="0.25">
      <c r="A11" s="10" t="s">
        <v>29</v>
      </c>
      <c r="B11" s="184">
        <v>2240.9</v>
      </c>
      <c r="C11" s="184">
        <v>2242.3000000000002</v>
      </c>
      <c r="D11" s="212">
        <v>2149.8000000000002</v>
      </c>
      <c r="E11" s="149">
        <f>B11-C11</f>
        <v>-1.4000000000000909</v>
      </c>
      <c r="F11" s="196">
        <f>(B11-C11)/C11</f>
        <v>-6.2435891718328981E-4</v>
      </c>
      <c r="G11" s="149">
        <f>B11-D11</f>
        <v>91.099999999999909</v>
      </c>
      <c r="H11" s="151">
        <f>(B11-D11)/D11</f>
        <v>4.2376034979998096E-2</v>
      </c>
      <c r="K11" s="11"/>
      <c r="L11" s="12"/>
      <c r="M11" s="13"/>
    </row>
    <row r="12" spans="1:13" ht="15" x14ac:dyDescent="0.25">
      <c r="A12" s="10" t="s">
        <v>279</v>
      </c>
      <c r="B12" s="184">
        <v>1870.1</v>
      </c>
      <c r="C12" s="184">
        <v>1871.1</v>
      </c>
      <c r="D12" s="212">
        <v>1782.2</v>
      </c>
      <c r="E12" s="149">
        <f t="shared" ref="E12:E44" si="0">B12-C12</f>
        <v>-1</v>
      </c>
      <c r="F12" s="196">
        <f t="shared" ref="F12:F44" si="1">(B12-C12)/C12</f>
        <v>-5.3444497888942332E-4</v>
      </c>
      <c r="G12" s="149">
        <f t="shared" ref="G12:G44" si="2">B12-D12</f>
        <v>87.899999999999864</v>
      </c>
      <c r="H12" s="151">
        <f t="shared" ref="H12:H44" si="3">(B12-D12)/D12</f>
        <v>4.932106385366393E-2</v>
      </c>
      <c r="K12" s="11"/>
      <c r="L12" s="12"/>
      <c r="M12" s="13"/>
    </row>
    <row r="13" spans="1:13" ht="15" x14ac:dyDescent="0.25">
      <c r="A13" s="10" t="s">
        <v>280</v>
      </c>
      <c r="B13" s="184">
        <v>367.2</v>
      </c>
      <c r="C13" s="184">
        <v>367.9</v>
      </c>
      <c r="D13" s="212">
        <v>357.3</v>
      </c>
      <c r="E13" s="149">
        <f t="shared" si="0"/>
        <v>-0.69999999999998863</v>
      </c>
      <c r="F13" s="196">
        <f t="shared" si="1"/>
        <v>-1.9026909486273137E-3</v>
      </c>
      <c r="G13" s="149">
        <f t="shared" si="2"/>
        <v>9.8999999999999773</v>
      </c>
      <c r="H13" s="151">
        <f t="shared" si="3"/>
        <v>2.7707808564231672E-2</v>
      </c>
      <c r="K13" s="11"/>
      <c r="L13" s="12"/>
      <c r="M13" s="13"/>
    </row>
    <row r="14" spans="1:13" ht="15" x14ac:dyDescent="0.25">
      <c r="A14" s="10" t="s">
        <v>281</v>
      </c>
      <c r="B14" s="184">
        <v>106.4</v>
      </c>
      <c r="C14" s="184">
        <v>107.2</v>
      </c>
      <c r="D14" s="212">
        <v>108.9</v>
      </c>
      <c r="E14" s="149">
        <f t="shared" si="0"/>
        <v>-0.79999999999999716</v>
      </c>
      <c r="F14" s="196">
        <f t="shared" si="1"/>
        <v>-7.4626865671641521E-3</v>
      </c>
      <c r="G14" s="149">
        <f t="shared" si="2"/>
        <v>-2.5</v>
      </c>
      <c r="H14" s="151">
        <f t="shared" si="3"/>
        <v>-2.2956841138659319E-2</v>
      </c>
      <c r="J14" s="14"/>
      <c r="K14" s="11"/>
      <c r="L14" s="12"/>
      <c r="M14" s="13"/>
    </row>
    <row r="15" spans="1:13" ht="15" x14ac:dyDescent="0.25">
      <c r="A15" s="10" t="s">
        <v>282</v>
      </c>
      <c r="B15" s="184">
        <v>4.7</v>
      </c>
      <c r="C15" s="184">
        <v>4.7</v>
      </c>
      <c r="D15" s="212">
        <v>4.3</v>
      </c>
      <c r="E15" s="149">
        <f t="shared" si="0"/>
        <v>0</v>
      </c>
      <c r="F15" s="196">
        <f t="shared" si="1"/>
        <v>0</v>
      </c>
      <c r="G15" s="149">
        <f t="shared" si="2"/>
        <v>0.40000000000000036</v>
      </c>
      <c r="H15" s="151">
        <f t="shared" si="3"/>
        <v>9.302325581395357E-2</v>
      </c>
      <c r="J15" s="14"/>
      <c r="K15" s="11"/>
      <c r="L15" s="12"/>
      <c r="M15" s="13"/>
    </row>
    <row r="16" spans="1:13" ht="15" x14ac:dyDescent="0.25">
      <c r="A16" s="10" t="s">
        <v>283</v>
      </c>
      <c r="B16" s="184">
        <v>101.7</v>
      </c>
      <c r="C16" s="184">
        <v>102.5</v>
      </c>
      <c r="D16" s="212">
        <v>104.6</v>
      </c>
      <c r="E16" s="149">
        <f t="shared" si="0"/>
        <v>-0.79999999999999716</v>
      </c>
      <c r="F16" s="196">
        <f t="shared" si="1"/>
        <v>-7.80487804878046E-3</v>
      </c>
      <c r="G16" s="149">
        <f t="shared" si="2"/>
        <v>-2.8999999999999915</v>
      </c>
      <c r="H16" s="151">
        <f t="shared" si="3"/>
        <v>-2.7724665391969328E-2</v>
      </c>
      <c r="J16" s="14"/>
      <c r="K16" s="11"/>
      <c r="L16" s="12"/>
      <c r="M16" s="13"/>
    </row>
    <row r="17" spans="1:13" ht="15" x14ac:dyDescent="0.25">
      <c r="A17" s="10" t="s">
        <v>284</v>
      </c>
      <c r="B17" s="184">
        <v>260.8</v>
      </c>
      <c r="C17" s="184">
        <v>260.7</v>
      </c>
      <c r="D17" s="212">
        <v>248.4</v>
      </c>
      <c r="E17" s="149">
        <f t="shared" si="0"/>
        <v>0.10000000000002274</v>
      </c>
      <c r="F17" s="196">
        <f t="shared" si="1"/>
        <v>3.8358266206376193E-4</v>
      </c>
      <c r="G17" s="149">
        <f t="shared" si="2"/>
        <v>12.400000000000006</v>
      </c>
      <c r="H17" s="151">
        <f t="shared" si="3"/>
        <v>4.9919484702093418E-2</v>
      </c>
      <c r="J17" s="14"/>
      <c r="K17" s="11"/>
      <c r="L17" s="12"/>
      <c r="M17" s="13"/>
    </row>
    <row r="18" spans="1:13" ht="15" x14ac:dyDescent="0.25">
      <c r="A18" s="10" t="s">
        <v>285</v>
      </c>
      <c r="B18" s="184">
        <v>153.6</v>
      </c>
      <c r="C18" s="184">
        <v>153.80000000000001</v>
      </c>
      <c r="D18" s="212">
        <v>148.5</v>
      </c>
      <c r="E18" s="149">
        <f t="shared" si="0"/>
        <v>-0.20000000000001705</v>
      </c>
      <c r="F18" s="196">
        <f t="shared" si="1"/>
        <v>-1.3003901170352214E-3</v>
      </c>
      <c r="G18" s="149">
        <f t="shared" si="2"/>
        <v>5.0999999999999943</v>
      </c>
      <c r="H18" s="151">
        <f t="shared" si="3"/>
        <v>3.4343434343434308E-2</v>
      </c>
      <c r="K18" s="11"/>
      <c r="L18" s="12"/>
      <c r="M18" s="13"/>
    </row>
    <row r="19" spans="1:13" ht="15" x14ac:dyDescent="0.25">
      <c r="A19" s="15" t="s">
        <v>286</v>
      </c>
      <c r="B19" s="184">
        <v>107.2</v>
      </c>
      <c r="C19" s="184">
        <v>106.9</v>
      </c>
      <c r="D19" s="212">
        <v>99.9</v>
      </c>
      <c r="E19" s="149">
        <f t="shared" si="0"/>
        <v>0.29999999999999716</v>
      </c>
      <c r="F19" s="196">
        <f t="shared" si="1"/>
        <v>2.8063610851262596E-3</v>
      </c>
      <c r="G19" s="149">
        <f t="shared" si="2"/>
        <v>7.2999999999999972</v>
      </c>
      <c r="H19" s="151">
        <f t="shared" si="3"/>
        <v>7.3073073073073036E-2</v>
      </c>
      <c r="K19" s="11"/>
      <c r="L19" s="12"/>
      <c r="M19" s="13"/>
    </row>
    <row r="20" spans="1:13" ht="15" x14ac:dyDescent="0.25">
      <c r="A20" s="10" t="s">
        <v>287</v>
      </c>
      <c r="B20" s="184">
        <v>1873.7</v>
      </c>
      <c r="C20" s="184">
        <v>1874.4</v>
      </c>
      <c r="D20" s="212">
        <v>1792.5</v>
      </c>
      <c r="E20" s="149">
        <f t="shared" si="0"/>
        <v>-0.70000000000004547</v>
      </c>
      <c r="F20" s="196">
        <f t="shared" si="1"/>
        <v>-3.7345283824159487E-4</v>
      </c>
      <c r="G20" s="149">
        <f t="shared" si="2"/>
        <v>81.200000000000045</v>
      </c>
      <c r="H20" s="151">
        <f t="shared" si="3"/>
        <v>4.529986052998608E-2</v>
      </c>
      <c r="J20" s="14"/>
      <c r="K20" s="11"/>
      <c r="L20" s="12"/>
      <c r="M20" s="13"/>
    </row>
    <row r="21" spans="1:13" ht="15" x14ac:dyDescent="0.25">
      <c r="A21" s="10" t="s">
        <v>288</v>
      </c>
      <c r="B21" s="184">
        <v>1502.9</v>
      </c>
      <c r="C21" s="184">
        <v>1503.2</v>
      </c>
      <c r="D21" s="212">
        <v>1424.9</v>
      </c>
      <c r="E21" s="149">
        <f t="shared" si="0"/>
        <v>-0.29999999999995453</v>
      </c>
      <c r="F21" s="196">
        <f t="shared" si="1"/>
        <v>-1.9957424161785159E-4</v>
      </c>
      <c r="G21" s="149">
        <f t="shared" si="2"/>
        <v>78</v>
      </c>
      <c r="H21" s="151">
        <f t="shared" si="3"/>
        <v>5.4740683556740818E-2</v>
      </c>
      <c r="J21" s="14"/>
      <c r="K21" s="11"/>
      <c r="L21" s="12"/>
      <c r="M21" s="13"/>
    </row>
    <row r="22" spans="1:13" ht="15" x14ac:dyDescent="0.25">
      <c r="A22" s="15" t="s">
        <v>15</v>
      </c>
      <c r="B22" s="184">
        <v>435.6</v>
      </c>
      <c r="C22" s="184">
        <v>439</v>
      </c>
      <c r="D22" s="212">
        <v>412.5</v>
      </c>
      <c r="E22" s="149">
        <f t="shared" si="0"/>
        <v>-3.3999999999999773</v>
      </c>
      <c r="F22" s="196">
        <f t="shared" si="1"/>
        <v>-7.7448747152619075E-3</v>
      </c>
      <c r="G22" s="149">
        <f t="shared" si="2"/>
        <v>23.100000000000023</v>
      </c>
      <c r="H22" s="151">
        <f t="shared" si="3"/>
        <v>5.6000000000000057E-2</v>
      </c>
      <c r="J22" s="14"/>
      <c r="K22" s="11"/>
      <c r="L22" s="12"/>
      <c r="M22" s="13"/>
    </row>
    <row r="23" spans="1:13" ht="15" x14ac:dyDescent="0.25">
      <c r="A23" s="10" t="s">
        <v>289</v>
      </c>
      <c r="B23" s="184">
        <v>79.400000000000006</v>
      </c>
      <c r="C23" s="184">
        <v>79.400000000000006</v>
      </c>
      <c r="D23" s="212">
        <v>73.8</v>
      </c>
      <c r="E23" s="149">
        <f t="shared" si="0"/>
        <v>0</v>
      </c>
      <c r="F23" s="196">
        <f t="shared" si="1"/>
        <v>0</v>
      </c>
      <c r="G23" s="149">
        <f t="shared" si="2"/>
        <v>5.6000000000000085</v>
      </c>
      <c r="H23" s="151">
        <f t="shared" si="3"/>
        <v>7.5880758807588197E-2</v>
      </c>
      <c r="J23" s="14"/>
      <c r="K23" s="11"/>
      <c r="L23" s="12"/>
      <c r="M23" s="13"/>
    </row>
    <row r="24" spans="1:13" ht="15" x14ac:dyDescent="0.25">
      <c r="A24" s="10" t="s">
        <v>290</v>
      </c>
      <c r="B24" s="184">
        <v>259.89999999999998</v>
      </c>
      <c r="C24" s="184">
        <v>263</v>
      </c>
      <c r="D24" s="212">
        <v>250.1</v>
      </c>
      <c r="E24" s="149">
        <f t="shared" si="0"/>
        <v>-3.1000000000000227</v>
      </c>
      <c r="F24" s="196">
        <f t="shared" si="1"/>
        <v>-1.1787072243346094E-2</v>
      </c>
      <c r="G24" s="149">
        <f t="shared" si="2"/>
        <v>9.7999999999999829</v>
      </c>
      <c r="H24" s="151">
        <f t="shared" si="3"/>
        <v>3.9184326269492135E-2</v>
      </c>
      <c r="J24" s="14"/>
      <c r="K24" s="11"/>
      <c r="L24" s="12"/>
      <c r="M24" s="13"/>
    </row>
    <row r="25" spans="1:13" ht="15" x14ac:dyDescent="0.25">
      <c r="A25" s="15" t="s">
        <v>291</v>
      </c>
      <c r="B25" s="184">
        <v>96.3</v>
      </c>
      <c r="C25" s="184">
        <v>96.6</v>
      </c>
      <c r="D25" s="212">
        <v>88.6</v>
      </c>
      <c r="E25" s="149">
        <f t="shared" si="0"/>
        <v>-0.29999999999999716</v>
      </c>
      <c r="F25" s="196">
        <f t="shared" si="1"/>
        <v>-3.105590062111772E-3</v>
      </c>
      <c r="G25" s="149">
        <f t="shared" si="2"/>
        <v>7.7000000000000028</v>
      </c>
      <c r="H25" s="151">
        <f t="shared" si="3"/>
        <v>8.6907449209932319E-2</v>
      </c>
      <c r="J25" s="14"/>
      <c r="K25" s="11"/>
      <c r="L25" s="12"/>
      <c r="M25" s="13"/>
    </row>
    <row r="26" spans="1:13" ht="15" x14ac:dyDescent="0.25">
      <c r="A26" s="10" t="s">
        <v>292</v>
      </c>
      <c r="B26" s="184">
        <v>30.7</v>
      </c>
      <c r="C26" s="184">
        <v>30.1</v>
      </c>
      <c r="D26" s="212">
        <v>27.8</v>
      </c>
      <c r="E26" s="149">
        <f t="shared" si="0"/>
        <v>0.59999999999999787</v>
      </c>
      <c r="F26" s="196">
        <f t="shared" si="1"/>
        <v>1.9933554817275677E-2</v>
      </c>
      <c r="G26" s="149">
        <f t="shared" si="2"/>
        <v>2.8999999999999986</v>
      </c>
      <c r="H26" s="151">
        <f t="shared" si="3"/>
        <v>0.10431654676258988</v>
      </c>
      <c r="J26" s="14"/>
      <c r="K26" s="11"/>
      <c r="L26" s="12"/>
      <c r="M26" s="13"/>
    </row>
    <row r="27" spans="1:13" ht="15" x14ac:dyDescent="0.25">
      <c r="A27" s="10" t="s">
        <v>293</v>
      </c>
      <c r="B27" s="184">
        <v>117.1</v>
      </c>
      <c r="C27" s="184">
        <v>116.6</v>
      </c>
      <c r="D27" s="212">
        <v>110.2</v>
      </c>
      <c r="E27" s="149">
        <f t="shared" si="0"/>
        <v>0.5</v>
      </c>
      <c r="F27" s="196">
        <f t="shared" si="1"/>
        <v>4.2881646655231562E-3</v>
      </c>
      <c r="G27" s="149">
        <f t="shared" si="2"/>
        <v>6.8999999999999915</v>
      </c>
      <c r="H27" s="151">
        <f t="shared" si="3"/>
        <v>6.2613430127041667E-2</v>
      </c>
      <c r="J27" s="14"/>
      <c r="K27" s="11"/>
      <c r="L27" s="12"/>
      <c r="M27" s="13"/>
    </row>
    <row r="28" spans="1:13" ht="15" x14ac:dyDescent="0.25">
      <c r="A28" s="10" t="s">
        <v>274</v>
      </c>
      <c r="B28" s="184">
        <v>82.7</v>
      </c>
      <c r="C28" s="184">
        <v>82.7</v>
      </c>
      <c r="D28" s="212">
        <v>79</v>
      </c>
      <c r="E28" s="149">
        <f t="shared" si="0"/>
        <v>0</v>
      </c>
      <c r="F28" s="196">
        <f t="shared" si="1"/>
        <v>0</v>
      </c>
      <c r="G28" s="149">
        <f t="shared" si="2"/>
        <v>3.7000000000000028</v>
      </c>
      <c r="H28" s="151">
        <f t="shared" si="3"/>
        <v>4.6835443037974718E-2</v>
      </c>
      <c r="J28" s="14"/>
      <c r="K28" s="11"/>
      <c r="L28" s="12"/>
      <c r="M28" s="13"/>
    </row>
    <row r="29" spans="1:13" ht="15" x14ac:dyDescent="0.25">
      <c r="A29" s="10" t="s">
        <v>294</v>
      </c>
      <c r="B29" s="184">
        <v>34.4</v>
      </c>
      <c r="C29" s="184">
        <v>33.9</v>
      </c>
      <c r="D29" s="212">
        <v>31.2</v>
      </c>
      <c r="E29" s="149">
        <f t="shared" si="0"/>
        <v>0.5</v>
      </c>
      <c r="F29" s="196">
        <f t="shared" si="1"/>
        <v>1.4749262536873156E-2</v>
      </c>
      <c r="G29" s="149">
        <f t="shared" si="2"/>
        <v>3.1999999999999993</v>
      </c>
      <c r="H29" s="151">
        <f t="shared" si="3"/>
        <v>0.10256410256410255</v>
      </c>
      <c r="J29" s="14"/>
      <c r="K29" s="11"/>
      <c r="L29" s="12"/>
      <c r="M29" s="13"/>
    </row>
    <row r="30" spans="1:13" ht="15" x14ac:dyDescent="0.25">
      <c r="A30" s="10" t="s">
        <v>295</v>
      </c>
      <c r="B30" s="184">
        <v>307.39999999999998</v>
      </c>
      <c r="C30" s="184">
        <v>305.8</v>
      </c>
      <c r="D30" s="212">
        <v>294.10000000000002</v>
      </c>
      <c r="E30" s="149">
        <f t="shared" si="0"/>
        <v>1.5999999999999659</v>
      </c>
      <c r="F30" s="196">
        <f t="shared" si="1"/>
        <v>5.2321778940482861E-3</v>
      </c>
      <c r="G30" s="149">
        <f t="shared" si="2"/>
        <v>13.299999999999955</v>
      </c>
      <c r="H30" s="151">
        <f t="shared" si="3"/>
        <v>4.5222713362801613E-2</v>
      </c>
      <c r="J30" s="14"/>
      <c r="K30" s="11"/>
      <c r="L30" s="12"/>
      <c r="M30" s="13"/>
    </row>
    <row r="31" spans="1:13" ht="15" x14ac:dyDescent="0.25">
      <c r="A31" s="10" t="s">
        <v>296</v>
      </c>
      <c r="B31" s="184">
        <v>113.2</v>
      </c>
      <c r="C31" s="184">
        <v>111.9</v>
      </c>
      <c r="D31" s="212">
        <v>105.9</v>
      </c>
      <c r="E31" s="149">
        <f t="shared" si="0"/>
        <v>1.2999999999999972</v>
      </c>
      <c r="F31" s="196">
        <f t="shared" si="1"/>
        <v>1.1617515638963334E-2</v>
      </c>
      <c r="G31" s="149">
        <f t="shared" si="2"/>
        <v>7.2999999999999972</v>
      </c>
      <c r="H31" s="151">
        <f t="shared" si="3"/>
        <v>6.8932955618507999E-2</v>
      </c>
      <c r="J31" s="14"/>
      <c r="K31" s="11"/>
      <c r="L31" s="12"/>
      <c r="M31" s="13"/>
    </row>
    <row r="32" spans="1:13" ht="15" x14ac:dyDescent="0.25">
      <c r="A32" s="10" t="s">
        <v>297</v>
      </c>
      <c r="B32" s="184">
        <v>24</v>
      </c>
      <c r="C32" s="184">
        <v>24</v>
      </c>
      <c r="D32" s="212">
        <v>23.9</v>
      </c>
      <c r="E32" s="149">
        <f t="shared" si="0"/>
        <v>0</v>
      </c>
      <c r="F32" s="196">
        <f t="shared" si="1"/>
        <v>0</v>
      </c>
      <c r="G32" s="149">
        <f t="shared" si="2"/>
        <v>0.10000000000000142</v>
      </c>
      <c r="H32" s="151">
        <f t="shared" si="3"/>
        <v>4.1841004184101013E-3</v>
      </c>
      <c r="J32" s="14"/>
      <c r="K32" s="11"/>
      <c r="L32" s="12"/>
      <c r="M32" s="13"/>
    </row>
    <row r="33" spans="1:13" ht="15" x14ac:dyDescent="0.25">
      <c r="A33" s="10" t="s">
        <v>298</v>
      </c>
      <c r="B33" s="184">
        <v>170.2</v>
      </c>
      <c r="C33" s="184">
        <v>169.9</v>
      </c>
      <c r="D33" s="212">
        <v>164.3</v>
      </c>
      <c r="E33" s="149">
        <f t="shared" si="0"/>
        <v>0.29999999999998295</v>
      </c>
      <c r="F33" s="196">
        <f t="shared" si="1"/>
        <v>1.765744555620853E-3</v>
      </c>
      <c r="G33" s="149">
        <f t="shared" si="2"/>
        <v>5.8999999999999773</v>
      </c>
      <c r="H33" s="151">
        <f t="shared" si="3"/>
        <v>3.5909920876445386E-2</v>
      </c>
      <c r="J33" s="14"/>
      <c r="K33" s="11"/>
      <c r="L33" s="12"/>
      <c r="M33" s="13"/>
    </row>
    <row r="34" spans="1:13" ht="15" x14ac:dyDescent="0.25">
      <c r="A34" s="10" t="s">
        <v>299</v>
      </c>
      <c r="B34" s="184">
        <v>260.89999999999998</v>
      </c>
      <c r="C34" s="184">
        <v>260.3</v>
      </c>
      <c r="D34" s="212">
        <v>252.8</v>
      </c>
      <c r="E34" s="149">
        <f t="shared" si="0"/>
        <v>0.59999999999996589</v>
      </c>
      <c r="F34" s="196">
        <f t="shared" si="1"/>
        <v>2.3050326546291428E-3</v>
      </c>
      <c r="G34" s="149">
        <f t="shared" si="2"/>
        <v>8.0999999999999659</v>
      </c>
      <c r="H34" s="151">
        <f t="shared" si="3"/>
        <v>3.2041139240506195E-2</v>
      </c>
      <c r="J34" s="14"/>
      <c r="K34" s="11"/>
      <c r="L34" s="12"/>
      <c r="M34" s="13"/>
    </row>
    <row r="35" spans="1:13" ht="15" x14ac:dyDescent="0.25">
      <c r="A35" s="15" t="s">
        <v>275</v>
      </c>
      <c r="B35" s="184">
        <v>46.4</v>
      </c>
      <c r="C35" s="184">
        <v>46</v>
      </c>
      <c r="D35" s="212">
        <v>40.700000000000003</v>
      </c>
      <c r="E35" s="149">
        <f t="shared" si="0"/>
        <v>0.39999999999999858</v>
      </c>
      <c r="F35" s="196">
        <f t="shared" si="1"/>
        <v>8.6956521739130124E-3</v>
      </c>
      <c r="G35" s="149">
        <f t="shared" si="2"/>
        <v>5.6999999999999957</v>
      </c>
      <c r="H35" s="151">
        <f t="shared" si="3"/>
        <v>0.14004914004913993</v>
      </c>
      <c r="J35" s="14"/>
      <c r="K35" s="11"/>
      <c r="L35" s="12"/>
      <c r="M35" s="13"/>
    </row>
    <row r="36" spans="1:13" ht="15" x14ac:dyDescent="0.25">
      <c r="A36" s="15" t="s">
        <v>276</v>
      </c>
      <c r="B36" s="184">
        <v>214.5</v>
      </c>
      <c r="C36" s="184">
        <v>214.3</v>
      </c>
      <c r="D36" s="212">
        <v>212.1</v>
      </c>
      <c r="E36" s="149">
        <f t="shared" si="0"/>
        <v>0.19999999999998863</v>
      </c>
      <c r="F36" s="196">
        <f t="shared" si="1"/>
        <v>9.3327111525892963E-4</v>
      </c>
      <c r="G36" s="149">
        <f t="shared" si="2"/>
        <v>2.4000000000000057</v>
      </c>
      <c r="H36" s="151">
        <f t="shared" si="3"/>
        <v>1.1315417256011342E-2</v>
      </c>
      <c r="J36" s="14"/>
      <c r="K36" s="11"/>
      <c r="L36" s="12"/>
      <c r="M36" s="13"/>
    </row>
    <row r="37" spans="1:13" ht="15" x14ac:dyDescent="0.25">
      <c r="A37" s="10" t="s">
        <v>300</v>
      </c>
      <c r="B37" s="184">
        <v>268.3</v>
      </c>
      <c r="C37" s="184">
        <v>268.3</v>
      </c>
      <c r="D37" s="212">
        <v>250.4</v>
      </c>
      <c r="E37" s="149">
        <f t="shared" si="0"/>
        <v>0</v>
      </c>
      <c r="F37" s="196">
        <f t="shared" si="1"/>
        <v>0</v>
      </c>
      <c r="G37" s="149">
        <f t="shared" si="2"/>
        <v>17.900000000000006</v>
      </c>
      <c r="H37" s="151">
        <f t="shared" si="3"/>
        <v>7.1485623003194915E-2</v>
      </c>
      <c r="J37" s="14"/>
      <c r="K37" s="11"/>
      <c r="L37" s="12"/>
      <c r="M37" s="13"/>
    </row>
    <row r="38" spans="1:13" ht="15" x14ac:dyDescent="0.25">
      <c r="A38" s="10" t="s">
        <v>301</v>
      </c>
      <c r="B38" s="184">
        <v>33.4</v>
      </c>
      <c r="C38" s="184">
        <v>33</v>
      </c>
      <c r="D38" s="212">
        <v>30.6</v>
      </c>
      <c r="E38" s="149">
        <f t="shared" si="0"/>
        <v>0.39999999999999858</v>
      </c>
      <c r="F38" s="196">
        <f t="shared" si="1"/>
        <v>1.2121212121212078E-2</v>
      </c>
      <c r="G38" s="149">
        <f t="shared" si="2"/>
        <v>2.7999999999999972</v>
      </c>
      <c r="H38" s="151">
        <f t="shared" si="3"/>
        <v>9.1503267973856106E-2</v>
      </c>
      <c r="J38" s="14"/>
      <c r="K38" s="11"/>
      <c r="L38" s="12"/>
      <c r="M38" s="13"/>
    </row>
    <row r="39" spans="1:13" ht="15" x14ac:dyDescent="0.25">
      <c r="A39" s="10" t="s">
        <v>302</v>
      </c>
      <c r="B39" s="184">
        <v>234.9</v>
      </c>
      <c r="C39" s="184">
        <v>235.3</v>
      </c>
      <c r="D39" s="212">
        <v>219.8</v>
      </c>
      <c r="E39" s="149">
        <f t="shared" si="0"/>
        <v>-0.40000000000000568</v>
      </c>
      <c r="F39" s="196">
        <f t="shared" si="1"/>
        <v>-1.6999575010624975E-3</v>
      </c>
      <c r="G39" s="149">
        <f t="shared" si="2"/>
        <v>15.099999999999994</v>
      </c>
      <c r="H39" s="151">
        <f t="shared" si="3"/>
        <v>6.8698817106460391E-2</v>
      </c>
      <c r="J39" s="14"/>
      <c r="K39" s="11"/>
      <c r="L39" s="12"/>
      <c r="M39" s="13"/>
    </row>
    <row r="40" spans="1:13" ht="15" x14ac:dyDescent="0.25">
      <c r="A40" s="15" t="s">
        <v>20</v>
      </c>
      <c r="B40" s="184">
        <v>82.9</v>
      </c>
      <c r="C40" s="184">
        <v>83.1</v>
      </c>
      <c r="D40" s="212">
        <v>77.099999999999994</v>
      </c>
      <c r="E40" s="149">
        <f t="shared" si="0"/>
        <v>-0.19999999999998863</v>
      </c>
      <c r="F40" s="196">
        <f t="shared" si="1"/>
        <v>-2.4067388688325951E-3</v>
      </c>
      <c r="G40" s="149">
        <f t="shared" si="2"/>
        <v>5.8000000000000114</v>
      </c>
      <c r="H40" s="151">
        <f t="shared" si="3"/>
        <v>7.5226977950713508E-2</v>
      </c>
      <c r="J40" s="14"/>
      <c r="K40" s="11"/>
      <c r="L40" s="12"/>
      <c r="M40" s="13"/>
    </row>
    <row r="41" spans="1:13" ht="15" x14ac:dyDescent="0.25">
      <c r="A41" s="189" t="s">
        <v>303</v>
      </c>
      <c r="B41" s="184">
        <v>370.8</v>
      </c>
      <c r="C41" s="184">
        <v>371.2</v>
      </c>
      <c r="D41" s="212">
        <v>367.6</v>
      </c>
      <c r="E41" s="149">
        <f t="shared" si="0"/>
        <v>-0.39999999999997726</v>
      </c>
      <c r="F41" s="196">
        <f t="shared" si="1"/>
        <v>-1.0775862068964906E-3</v>
      </c>
      <c r="G41" s="149">
        <f t="shared" si="2"/>
        <v>3.1999999999999886</v>
      </c>
      <c r="H41" s="151">
        <f t="shared" si="3"/>
        <v>8.7051142546245609E-3</v>
      </c>
      <c r="J41" s="14"/>
      <c r="K41" s="11"/>
      <c r="L41" s="12"/>
      <c r="M41" s="13"/>
    </row>
    <row r="42" spans="1:13" ht="15" x14ac:dyDescent="0.25">
      <c r="A42" s="15" t="s">
        <v>32</v>
      </c>
      <c r="B42" s="184">
        <v>36.4</v>
      </c>
      <c r="C42" s="184">
        <v>36.200000000000003</v>
      </c>
      <c r="D42" s="212">
        <v>36.299999999999997</v>
      </c>
      <c r="E42" s="149">
        <f t="shared" si="0"/>
        <v>0.19999999999999574</v>
      </c>
      <c r="F42" s="196">
        <f t="shared" si="1"/>
        <v>5.5248618784529205E-3</v>
      </c>
      <c r="G42" s="149">
        <f t="shared" si="2"/>
        <v>0.10000000000000142</v>
      </c>
      <c r="H42" s="151">
        <f t="shared" si="3"/>
        <v>2.754820936639158E-3</v>
      </c>
      <c r="J42" s="14"/>
      <c r="K42" s="11"/>
      <c r="L42" s="12"/>
      <c r="M42" s="13"/>
    </row>
    <row r="43" spans="1:13" ht="15" x14ac:dyDescent="0.25">
      <c r="A43" s="15" t="s">
        <v>33</v>
      </c>
      <c r="B43" s="184">
        <v>111.4</v>
      </c>
      <c r="C43" s="184">
        <v>112.2</v>
      </c>
      <c r="D43" s="212">
        <v>107.9</v>
      </c>
      <c r="E43" s="149">
        <f t="shared" si="0"/>
        <v>-0.79999999999999716</v>
      </c>
      <c r="F43" s="196">
        <f t="shared" si="1"/>
        <v>-7.1301247771835751E-3</v>
      </c>
      <c r="G43" s="149">
        <f t="shared" si="2"/>
        <v>3.5</v>
      </c>
      <c r="H43" s="151">
        <f t="shared" si="3"/>
        <v>3.2437442075996289E-2</v>
      </c>
      <c r="J43" s="14"/>
      <c r="K43" s="11"/>
      <c r="L43" s="12"/>
      <c r="M43" s="13"/>
    </row>
    <row r="44" spans="1:13" ht="15" x14ac:dyDescent="0.25">
      <c r="A44" s="15" t="s">
        <v>34</v>
      </c>
      <c r="B44" s="184">
        <v>223</v>
      </c>
      <c r="C44" s="184">
        <v>222.8</v>
      </c>
      <c r="D44" s="212">
        <v>223.4</v>
      </c>
      <c r="E44" s="149">
        <f t="shared" si="0"/>
        <v>0.19999999999998863</v>
      </c>
      <c r="F44" s="196">
        <f t="shared" si="1"/>
        <v>8.9766606822257015E-4</v>
      </c>
      <c r="G44" s="149">
        <f t="shared" si="2"/>
        <v>-0.40000000000000568</v>
      </c>
      <c r="H44" s="151">
        <f t="shared" si="3"/>
        <v>-1.7905102954342241E-3</v>
      </c>
      <c r="J44" s="14"/>
      <c r="K44" s="11"/>
      <c r="L44" s="12"/>
      <c r="M44" s="13"/>
    </row>
    <row r="45" spans="1:13" ht="15" x14ac:dyDescent="0.25">
      <c r="A45" s="16"/>
      <c r="B45" s="184"/>
      <c r="C45" s="184"/>
      <c r="D45" s="185"/>
      <c r="E45" s="9"/>
      <c r="F45" s="9"/>
      <c r="G45" s="9"/>
      <c r="H45" s="9"/>
      <c r="K45" s="11"/>
      <c r="L45" s="12"/>
      <c r="M45" s="13"/>
    </row>
    <row r="46" spans="1:13" ht="15" x14ac:dyDescent="0.25">
      <c r="A46" s="16"/>
      <c r="B46" s="184"/>
      <c r="C46" s="184"/>
      <c r="D46" s="185"/>
      <c r="E46" s="9"/>
      <c r="F46" s="9"/>
      <c r="G46" s="9"/>
      <c r="H46" s="9"/>
      <c r="K46" s="11"/>
      <c r="L46" s="12"/>
      <c r="M46" s="13"/>
    </row>
    <row r="47" spans="1:13" ht="15" x14ac:dyDescent="0.25">
      <c r="A47" s="129" t="s">
        <v>64</v>
      </c>
      <c r="B47" s="184"/>
      <c r="C47" s="184"/>
      <c r="D47" s="185"/>
      <c r="E47" s="9"/>
      <c r="F47" s="9"/>
      <c r="G47" s="9"/>
      <c r="H47" s="9"/>
      <c r="K47" s="11"/>
      <c r="L47" s="12"/>
      <c r="M47" s="13"/>
    </row>
    <row r="48" spans="1:13" x14ac:dyDescent="0.2">
      <c r="A48" s="16"/>
      <c r="B48" s="184"/>
      <c r="C48" s="184"/>
      <c r="D48" s="185"/>
      <c r="E48" s="9"/>
      <c r="F48" s="9"/>
      <c r="G48" s="9"/>
      <c r="H48" s="9"/>
    </row>
    <row r="49" spans="1:8" x14ac:dyDescent="0.2">
      <c r="A49" s="16"/>
      <c r="B49" s="184"/>
      <c r="C49" s="184"/>
      <c r="D49" s="185"/>
      <c r="E49" s="9"/>
      <c r="F49" s="9"/>
      <c r="G49" s="9"/>
      <c r="H49" s="9"/>
    </row>
    <row r="50" spans="1:8" x14ac:dyDescent="0.2">
      <c r="A50" s="16"/>
      <c r="B50" s="184"/>
      <c r="C50" s="184"/>
      <c r="D50" s="185"/>
      <c r="E50" s="9"/>
      <c r="F50" s="9"/>
      <c r="G50" s="9"/>
      <c r="H50" s="9"/>
    </row>
    <row r="51" spans="1:8" x14ac:dyDescent="0.2">
      <c r="A51" s="16"/>
    </row>
    <row r="52" spans="1:8" x14ac:dyDescent="0.2">
      <c r="A52" s="16"/>
    </row>
  </sheetData>
  <mergeCells count="4">
    <mergeCell ref="A1:G1"/>
    <mergeCell ref="A2:G2"/>
    <mergeCell ref="A4:G4"/>
    <mergeCell ref="E6:H6"/>
  </mergeCells>
  <pageMargins left="0.75" right="0.75" top="1" bottom="1" header="0.5" footer="0.5"/>
  <pageSetup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H17"/>
  <sheetViews>
    <sheetView workbookViewId="0">
      <selection activeCell="G16" sqref="G16"/>
    </sheetView>
  </sheetViews>
  <sheetFormatPr defaultRowHeight="15" x14ac:dyDescent="0.25"/>
  <cols>
    <col min="1" max="1" width="54" bestFit="1" customWidth="1"/>
    <col min="5" max="5" width="10.28515625" bestFit="1" customWidth="1"/>
    <col min="7" max="7" width="10.5703125" bestFit="1" customWidth="1"/>
  </cols>
  <sheetData>
    <row r="1" spans="1:8" x14ac:dyDescent="0.25">
      <c r="A1" s="18">
        <v>44805</v>
      </c>
      <c r="E1" s="253" t="s">
        <v>23</v>
      </c>
      <c r="F1" s="253"/>
      <c r="G1" s="253"/>
      <c r="H1" s="253"/>
    </row>
    <row r="2" spans="1:8" x14ac:dyDescent="0.25">
      <c r="A2" s="20" t="s">
        <v>40</v>
      </c>
      <c r="B2" t="s">
        <v>24</v>
      </c>
      <c r="C2" t="s">
        <v>25</v>
      </c>
      <c r="D2" t="s">
        <v>0</v>
      </c>
      <c r="E2" t="s">
        <v>26</v>
      </c>
      <c r="F2" t="s">
        <v>41</v>
      </c>
      <c r="G2" t="s">
        <v>0</v>
      </c>
      <c r="H2" t="s">
        <v>41</v>
      </c>
    </row>
    <row r="3" spans="1:8" x14ac:dyDescent="0.25">
      <c r="A3" t="s">
        <v>52</v>
      </c>
      <c r="B3" t="s">
        <v>1</v>
      </c>
      <c r="C3" t="s">
        <v>1</v>
      </c>
      <c r="D3" t="s">
        <v>27</v>
      </c>
      <c r="E3" t="s">
        <v>1</v>
      </c>
      <c r="F3" t="s">
        <v>42</v>
      </c>
      <c r="G3" t="s">
        <v>27</v>
      </c>
      <c r="H3" t="s">
        <v>42</v>
      </c>
    </row>
    <row r="5" spans="1:8" x14ac:dyDescent="0.25">
      <c r="A5" s="20" t="s">
        <v>35</v>
      </c>
      <c r="B5" s="17">
        <v>2239900</v>
      </c>
      <c r="C5" s="17">
        <v>2243800</v>
      </c>
      <c r="D5" s="17">
        <v>2146200</v>
      </c>
      <c r="E5" s="269">
        <v>-3900</v>
      </c>
      <c r="F5" s="134">
        <v>-1.6999999999999999E-3</v>
      </c>
      <c r="G5" s="133">
        <v>93700</v>
      </c>
      <c r="H5" s="134">
        <v>4.3700000000000003E-2</v>
      </c>
    </row>
    <row r="6" spans="1:8" x14ac:dyDescent="0.25">
      <c r="A6" t="s">
        <v>43</v>
      </c>
      <c r="B6" s="17">
        <v>394800</v>
      </c>
      <c r="C6" s="17">
        <v>397100</v>
      </c>
      <c r="D6" s="17">
        <v>371800</v>
      </c>
      <c r="E6" s="269">
        <v>-2300</v>
      </c>
      <c r="F6" s="134">
        <v>-5.7999999999999996E-3</v>
      </c>
      <c r="G6" s="133">
        <v>23000</v>
      </c>
      <c r="H6" s="134">
        <v>6.1899999999999997E-2</v>
      </c>
    </row>
    <row r="7" spans="1:8" x14ac:dyDescent="0.25">
      <c r="A7" t="s">
        <v>44</v>
      </c>
      <c r="B7" s="17">
        <v>405100</v>
      </c>
      <c r="C7" s="17">
        <v>403700</v>
      </c>
      <c r="D7" s="17">
        <v>394000</v>
      </c>
      <c r="E7" s="269">
        <v>1400</v>
      </c>
      <c r="F7" s="134">
        <v>3.5000000000000001E-3</v>
      </c>
      <c r="G7" s="133">
        <v>11100</v>
      </c>
      <c r="H7" s="134">
        <v>2.8199999999999999E-2</v>
      </c>
    </row>
    <row r="8" spans="1:8" x14ac:dyDescent="0.25">
      <c r="A8" t="s">
        <v>45</v>
      </c>
      <c r="B8" s="17">
        <v>90200</v>
      </c>
      <c r="C8" s="17">
        <v>90100</v>
      </c>
      <c r="D8" s="17">
        <v>90000</v>
      </c>
      <c r="E8" s="269">
        <v>100</v>
      </c>
      <c r="F8" s="134">
        <v>1.1000000000000001E-3</v>
      </c>
      <c r="G8" s="133">
        <v>200</v>
      </c>
      <c r="H8" s="134">
        <v>2.2000000000000001E-3</v>
      </c>
    </row>
    <row r="9" spans="1:8" x14ac:dyDescent="0.25">
      <c r="A9" t="s">
        <v>46</v>
      </c>
      <c r="B9" s="17">
        <v>444100</v>
      </c>
      <c r="C9" s="17">
        <v>443600</v>
      </c>
      <c r="D9" s="17">
        <v>425200</v>
      </c>
      <c r="E9" s="269">
        <v>500</v>
      </c>
      <c r="F9" s="134">
        <v>1.1000000000000001E-3</v>
      </c>
      <c r="G9" s="133">
        <v>18900</v>
      </c>
      <c r="H9" s="134">
        <v>4.4400000000000002E-2</v>
      </c>
    </row>
    <row r="10" spans="1:8" x14ac:dyDescent="0.25">
      <c r="A10" t="s">
        <v>47</v>
      </c>
      <c r="B10" s="17">
        <v>84100</v>
      </c>
      <c r="C10" s="17">
        <v>86000</v>
      </c>
      <c r="D10" s="17">
        <v>81800</v>
      </c>
      <c r="E10" s="269">
        <v>-1900</v>
      </c>
      <c r="F10" s="134">
        <v>-2.2100000000000002E-2</v>
      </c>
      <c r="G10" s="133">
        <v>2300</v>
      </c>
      <c r="H10" s="134">
        <v>2.81E-2</v>
      </c>
    </row>
    <row r="11" spans="1:8" x14ac:dyDescent="0.25">
      <c r="A11" t="s">
        <v>48</v>
      </c>
      <c r="B11" s="17">
        <v>182800</v>
      </c>
      <c r="C11" s="17">
        <v>185700</v>
      </c>
      <c r="D11" s="17">
        <v>176200</v>
      </c>
      <c r="E11" s="269">
        <v>-2900</v>
      </c>
      <c r="F11" s="134">
        <v>-1.5599999999999999E-2</v>
      </c>
      <c r="G11" s="133">
        <v>6600</v>
      </c>
      <c r="H11" s="134">
        <v>3.7499999999999999E-2</v>
      </c>
    </row>
    <row r="12" spans="1:8" x14ac:dyDescent="0.25">
      <c r="A12" t="s">
        <v>49</v>
      </c>
      <c r="B12" s="17">
        <v>169900</v>
      </c>
      <c r="C12" s="17">
        <v>168700</v>
      </c>
      <c r="D12" s="17">
        <v>162800</v>
      </c>
      <c r="E12" s="269">
        <v>1200</v>
      </c>
      <c r="F12" s="134">
        <v>7.1000000000000004E-3</v>
      </c>
      <c r="G12" s="133">
        <v>7100</v>
      </c>
      <c r="H12" s="134">
        <v>4.36E-2</v>
      </c>
    </row>
    <row r="13" spans="1:8" x14ac:dyDescent="0.25">
      <c r="A13" t="s">
        <v>50</v>
      </c>
      <c r="B13" s="17">
        <v>37800</v>
      </c>
      <c r="C13" s="17">
        <v>37800</v>
      </c>
      <c r="D13" s="17">
        <v>38000</v>
      </c>
      <c r="E13" s="269">
        <v>0</v>
      </c>
      <c r="F13" s="134">
        <v>0</v>
      </c>
      <c r="G13" s="133">
        <v>-200</v>
      </c>
      <c r="H13" s="134">
        <v>-5.3E-3</v>
      </c>
    </row>
    <row r="15" spans="1:8" x14ac:dyDescent="0.25">
      <c r="A15" s="20" t="s">
        <v>51</v>
      </c>
      <c r="B15" s="20"/>
      <c r="C15" s="20"/>
      <c r="D15" s="20"/>
    </row>
    <row r="17" spans="1:1" x14ac:dyDescent="0.25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7640-4B69-4472-B443-1F1C0604B474}">
  <sheetPr>
    <tabColor rgb="FF00B050"/>
  </sheetPr>
  <dimension ref="A1:P103"/>
  <sheetViews>
    <sheetView tabSelected="1" topLeftCell="A37" zoomScale="90" zoomScaleNormal="90" workbookViewId="0">
      <selection activeCell="K60" sqref="K60"/>
    </sheetView>
  </sheetViews>
  <sheetFormatPr defaultRowHeight="15" x14ac:dyDescent="0.25"/>
  <cols>
    <col min="1" max="1" width="72.5703125" bestFit="1" customWidth="1"/>
    <col min="2" max="4" width="13.42578125" style="52" bestFit="1" customWidth="1"/>
    <col min="5" max="5" width="10.5703125" style="193" bestFit="1" customWidth="1"/>
    <col min="6" max="6" width="8.85546875" style="153" bestFit="1" customWidth="1"/>
    <col min="7" max="7" width="10.5703125" style="194" bestFit="1" customWidth="1"/>
    <col min="8" max="8" width="9.140625" style="153"/>
    <col min="10" max="10" width="26.140625" bestFit="1" customWidth="1"/>
  </cols>
  <sheetData>
    <row r="1" spans="1:10" x14ac:dyDescent="0.25">
      <c r="A1" t="s">
        <v>264</v>
      </c>
    </row>
    <row r="2" spans="1:10" x14ac:dyDescent="0.25">
      <c r="A2" t="s">
        <v>22</v>
      </c>
    </row>
    <row r="3" spans="1:10" x14ac:dyDescent="0.25">
      <c r="A3" s="154">
        <v>44805</v>
      </c>
    </row>
    <row r="4" spans="1:10" x14ac:dyDescent="0.25">
      <c r="E4" s="258" t="s">
        <v>23</v>
      </c>
      <c r="F4" s="258"/>
      <c r="G4" s="258"/>
      <c r="H4" s="258"/>
    </row>
    <row r="5" spans="1:10" x14ac:dyDescent="0.25">
      <c r="A5" s="20" t="s">
        <v>53</v>
      </c>
      <c r="B5" s="52" t="s">
        <v>24</v>
      </c>
      <c r="C5" s="52" t="s">
        <v>25</v>
      </c>
      <c r="D5" s="52" t="s">
        <v>0</v>
      </c>
      <c r="E5" s="193" t="s">
        <v>26</v>
      </c>
      <c r="F5" s="153" t="s">
        <v>41</v>
      </c>
      <c r="G5" s="194" t="s">
        <v>0</v>
      </c>
      <c r="H5" s="153" t="s">
        <v>41</v>
      </c>
    </row>
    <row r="6" spans="1:10" x14ac:dyDescent="0.25">
      <c r="A6" s="125" t="s">
        <v>197</v>
      </c>
      <c r="B6" s="52" t="s">
        <v>1</v>
      </c>
      <c r="C6" s="52" t="s">
        <v>1</v>
      </c>
      <c r="D6" s="52" t="s">
        <v>27</v>
      </c>
      <c r="E6" s="193" t="s">
        <v>1</v>
      </c>
      <c r="F6" s="153" t="s">
        <v>42</v>
      </c>
      <c r="G6" s="194" t="s">
        <v>27</v>
      </c>
      <c r="H6" s="153" t="s">
        <v>42</v>
      </c>
    </row>
    <row r="7" spans="1:10" x14ac:dyDescent="0.25">
      <c r="A7" s="125"/>
    </row>
    <row r="8" spans="1:10" x14ac:dyDescent="0.25">
      <c r="A8" s="152" t="s">
        <v>29</v>
      </c>
      <c r="B8" s="173">
        <v>2239900</v>
      </c>
      <c r="C8" s="173">
        <v>2243800</v>
      </c>
      <c r="D8" s="173">
        <v>2146200</v>
      </c>
      <c r="E8" s="176">
        <f t="shared" ref="E8:E39" si="0">B8-C8</f>
        <v>-3900</v>
      </c>
      <c r="F8" s="174">
        <f t="shared" ref="F8:F39" si="1">(B8-C8)/C8</f>
        <v>-1.7381228273464658E-3</v>
      </c>
      <c r="G8" s="176">
        <f t="shared" ref="G8:G39" si="2">B8-D8</f>
        <v>93700</v>
      </c>
      <c r="H8" s="175">
        <f t="shared" ref="H8:H39" si="3">(B8-D8)/D8</f>
        <v>4.3658559314136612E-2</v>
      </c>
      <c r="J8" s="152"/>
    </row>
    <row r="9" spans="1:10" x14ac:dyDescent="0.25">
      <c r="A9" s="152" t="s">
        <v>198</v>
      </c>
      <c r="B9" s="173">
        <v>1867600</v>
      </c>
      <c r="C9" s="173">
        <v>1883800</v>
      </c>
      <c r="D9" s="173">
        <v>1776400</v>
      </c>
      <c r="E9" s="176">
        <f t="shared" si="0"/>
        <v>-16200</v>
      </c>
      <c r="F9" s="174">
        <f t="shared" si="1"/>
        <v>-8.599639027497611E-3</v>
      </c>
      <c r="G9" s="176">
        <f t="shared" si="2"/>
        <v>91200</v>
      </c>
      <c r="H9" s="175">
        <f t="shared" si="3"/>
        <v>5.1339788335960368E-2</v>
      </c>
      <c r="J9" s="152"/>
    </row>
    <row r="10" spans="1:10" x14ac:dyDescent="0.25">
      <c r="A10" s="152" t="s">
        <v>199</v>
      </c>
      <c r="B10" s="173">
        <v>366300</v>
      </c>
      <c r="C10" s="173">
        <v>369000</v>
      </c>
      <c r="D10" s="173">
        <v>357300</v>
      </c>
      <c r="E10" s="176">
        <f t="shared" si="0"/>
        <v>-2700</v>
      </c>
      <c r="F10" s="174">
        <f t="shared" si="1"/>
        <v>-7.3170731707317077E-3</v>
      </c>
      <c r="G10" s="176">
        <f t="shared" si="2"/>
        <v>9000</v>
      </c>
      <c r="H10" s="175">
        <f t="shared" si="3"/>
        <v>2.5188916876574308E-2</v>
      </c>
      <c r="I10" s="186"/>
      <c r="J10" s="152"/>
    </row>
    <row r="11" spans="1:10" x14ac:dyDescent="0.25">
      <c r="A11" s="152" t="s">
        <v>200</v>
      </c>
      <c r="B11" s="173">
        <v>105200</v>
      </c>
      <c r="C11" s="173">
        <v>107400</v>
      </c>
      <c r="D11" s="173">
        <v>108500</v>
      </c>
      <c r="E11" s="176">
        <f t="shared" si="0"/>
        <v>-2200</v>
      </c>
      <c r="F11" s="174">
        <f t="shared" si="1"/>
        <v>-2.0484171322160148E-2</v>
      </c>
      <c r="G11" s="176">
        <f t="shared" si="2"/>
        <v>-3300</v>
      </c>
      <c r="H11" s="175">
        <f t="shared" si="3"/>
        <v>-3.0414746543778803E-2</v>
      </c>
      <c r="I11" s="186"/>
      <c r="J11" s="152"/>
    </row>
    <row r="12" spans="1:10" x14ac:dyDescent="0.25">
      <c r="A12" s="152" t="s">
        <v>201</v>
      </c>
      <c r="B12" s="173">
        <v>4700</v>
      </c>
      <c r="C12" s="173">
        <v>4700</v>
      </c>
      <c r="D12" s="173">
        <v>4300</v>
      </c>
      <c r="E12" s="176">
        <f t="shared" si="0"/>
        <v>0</v>
      </c>
      <c r="F12" s="174">
        <f t="shared" si="1"/>
        <v>0</v>
      </c>
      <c r="G12" s="176">
        <f t="shared" si="2"/>
        <v>400</v>
      </c>
      <c r="H12" s="175">
        <f t="shared" si="3"/>
        <v>9.3023255813953487E-2</v>
      </c>
      <c r="I12" s="186"/>
      <c r="J12" s="152"/>
    </row>
    <row r="13" spans="1:10" x14ac:dyDescent="0.25">
      <c r="A13" s="152" t="s">
        <v>202</v>
      </c>
      <c r="B13" s="173">
        <v>100500</v>
      </c>
      <c r="C13" s="173">
        <v>102700</v>
      </c>
      <c r="D13" s="173">
        <v>104200</v>
      </c>
      <c r="E13" s="176">
        <f t="shared" si="0"/>
        <v>-2200</v>
      </c>
      <c r="F13" s="174">
        <f t="shared" si="1"/>
        <v>-2.1421616358325218E-2</v>
      </c>
      <c r="G13" s="176">
        <f t="shared" si="2"/>
        <v>-3700</v>
      </c>
      <c r="H13" s="175">
        <f t="shared" si="3"/>
        <v>-3.5508637236084453E-2</v>
      </c>
      <c r="I13" s="186"/>
    </row>
    <row r="14" spans="1:10" x14ac:dyDescent="0.25">
      <c r="A14" s="124" t="s">
        <v>203</v>
      </c>
      <c r="B14" s="173">
        <v>24000</v>
      </c>
      <c r="C14" s="173">
        <v>24000</v>
      </c>
      <c r="D14" s="173">
        <v>24600</v>
      </c>
      <c r="E14" s="176">
        <f t="shared" si="0"/>
        <v>0</v>
      </c>
      <c r="F14" s="174">
        <f t="shared" si="1"/>
        <v>0</v>
      </c>
      <c r="G14" s="176">
        <f t="shared" si="2"/>
        <v>-600</v>
      </c>
      <c r="H14" s="175">
        <f t="shared" si="3"/>
        <v>-2.4390243902439025E-2</v>
      </c>
      <c r="I14" s="186"/>
    </row>
    <row r="15" spans="1:10" x14ac:dyDescent="0.25">
      <c r="A15" s="152" t="s">
        <v>204</v>
      </c>
      <c r="B15" s="173">
        <v>15700</v>
      </c>
      <c r="C15" s="173">
        <v>15700</v>
      </c>
      <c r="D15" s="173">
        <v>15900</v>
      </c>
      <c r="E15" s="176">
        <f t="shared" si="0"/>
        <v>0</v>
      </c>
      <c r="F15" s="174">
        <f t="shared" si="1"/>
        <v>0</v>
      </c>
      <c r="G15" s="176">
        <f t="shared" si="2"/>
        <v>-200</v>
      </c>
      <c r="H15" s="175">
        <f t="shared" si="3"/>
        <v>-1.2578616352201259E-2</v>
      </c>
      <c r="I15" s="186"/>
    </row>
    <row r="16" spans="1:10" x14ac:dyDescent="0.25">
      <c r="A16" s="152" t="s">
        <v>205</v>
      </c>
      <c r="B16" s="173">
        <v>60800</v>
      </c>
      <c r="C16" s="173">
        <v>63000</v>
      </c>
      <c r="D16" s="173">
        <v>63700</v>
      </c>
      <c r="E16" s="176">
        <f t="shared" si="0"/>
        <v>-2200</v>
      </c>
      <c r="F16" s="174">
        <f t="shared" si="1"/>
        <v>-3.4920634920634921E-2</v>
      </c>
      <c r="G16" s="176">
        <f t="shared" si="2"/>
        <v>-2900</v>
      </c>
      <c r="H16" s="175">
        <f t="shared" si="3"/>
        <v>-4.5525902668759811E-2</v>
      </c>
      <c r="I16" s="186"/>
    </row>
    <row r="17" spans="1:9" x14ac:dyDescent="0.25">
      <c r="A17" s="152" t="s">
        <v>206</v>
      </c>
      <c r="B17" s="173">
        <v>261100</v>
      </c>
      <c r="C17" s="173">
        <v>261600</v>
      </c>
      <c r="D17" s="173">
        <v>248800</v>
      </c>
      <c r="E17" s="176">
        <f t="shared" si="0"/>
        <v>-500</v>
      </c>
      <c r="F17" s="174">
        <f t="shared" si="1"/>
        <v>-1.9113149847094801E-3</v>
      </c>
      <c r="G17" s="176">
        <f t="shared" si="2"/>
        <v>12300</v>
      </c>
      <c r="H17" s="175">
        <f t="shared" si="3"/>
        <v>4.9437299035369774E-2</v>
      </c>
      <c r="I17" s="186"/>
    </row>
    <row r="18" spans="1:9" x14ac:dyDescent="0.25">
      <c r="A18" s="152" t="s">
        <v>207</v>
      </c>
      <c r="B18" s="173">
        <v>154100</v>
      </c>
      <c r="C18" s="173">
        <v>154600</v>
      </c>
      <c r="D18" s="173">
        <v>149200</v>
      </c>
      <c r="E18" s="176">
        <f t="shared" si="0"/>
        <v>-500</v>
      </c>
      <c r="F18" s="174">
        <f t="shared" si="1"/>
        <v>-3.2341526520051748E-3</v>
      </c>
      <c r="G18" s="176">
        <f t="shared" si="2"/>
        <v>4900</v>
      </c>
      <c r="H18" s="175">
        <f t="shared" si="3"/>
        <v>3.2841823056300269E-2</v>
      </c>
      <c r="I18" s="186"/>
    </row>
    <row r="19" spans="1:9" x14ac:dyDescent="0.25">
      <c r="A19" s="152" t="s">
        <v>208</v>
      </c>
      <c r="B19" s="173">
        <v>24500</v>
      </c>
      <c r="C19" s="173">
        <v>24400</v>
      </c>
      <c r="D19" s="173">
        <v>23200</v>
      </c>
      <c r="E19" s="176">
        <f t="shared" si="0"/>
        <v>100</v>
      </c>
      <c r="F19" s="174">
        <f t="shared" si="1"/>
        <v>4.0983606557377051E-3</v>
      </c>
      <c r="G19" s="176">
        <f t="shared" si="2"/>
        <v>1300</v>
      </c>
      <c r="H19" s="175">
        <f t="shared" si="3"/>
        <v>5.6034482758620691E-2</v>
      </c>
      <c r="I19" s="186"/>
    </row>
    <row r="20" spans="1:9" x14ac:dyDescent="0.25">
      <c r="A20" s="124" t="s">
        <v>209</v>
      </c>
      <c r="B20" s="173">
        <v>51400</v>
      </c>
      <c r="C20" s="173">
        <v>51400</v>
      </c>
      <c r="D20" s="173">
        <v>48300</v>
      </c>
      <c r="E20" s="176">
        <f t="shared" si="0"/>
        <v>0</v>
      </c>
      <c r="F20" s="174">
        <f t="shared" si="1"/>
        <v>0</v>
      </c>
      <c r="G20" s="176">
        <f t="shared" si="2"/>
        <v>3100</v>
      </c>
      <c r="H20" s="175">
        <f t="shared" si="3"/>
        <v>6.4182194616977231E-2</v>
      </c>
      <c r="I20" s="186"/>
    </row>
    <row r="21" spans="1:9" x14ac:dyDescent="0.25">
      <c r="A21" s="152" t="s">
        <v>210</v>
      </c>
      <c r="B21" s="173">
        <v>107000</v>
      </c>
      <c r="C21" s="173">
        <v>107000</v>
      </c>
      <c r="D21" s="173">
        <v>99600</v>
      </c>
      <c r="E21" s="176">
        <f t="shared" si="0"/>
        <v>0</v>
      </c>
      <c r="F21" s="174">
        <f t="shared" si="1"/>
        <v>0</v>
      </c>
      <c r="G21" s="176">
        <f t="shared" si="2"/>
        <v>7400</v>
      </c>
      <c r="H21" s="175">
        <f t="shared" si="3"/>
        <v>7.4297188755020074E-2</v>
      </c>
      <c r="I21" s="186"/>
    </row>
    <row r="22" spans="1:9" x14ac:dyDescent="0.25">
      <c r="A22" s="152" t="s">
        <v>211</v>
      </c>
      <c r="B22" s="173">
        <v>13200</v>
      </c>
      <c r="C22" s="173">
        <v>13200</v>
      </c>
      <c r="D22" s="173">
        <v>12700</v>
      </c>
      <c r="E22" s="176">
        <f t="shared" si="0"/>
        <v>0</v>
      </c>
      <c r="F22" s="174">
        <f t="shared" si="1"/>
        <v>0</v>
      </c>
      <c r="G22" s="176">
        <f t="shared" si="2"/>
        <v>500</v>
      </c>
      <c r="H22" s="175">
        <f t="shared" si="3"/>
        <v>3.937007874015748E-2</v>
      </c>
      <c r="I22" s="186"/>
    </row>
    <row r="23" spans="1:9" x14ac:dyDescent="0.25">
      <c r="A23" s="152" t="s">
        <v>212</v>
      </c>
      <c r="B23" s="173">
        <v>26100</v>
      </c>
      <c r="C23" s="173">
        <v>25800</v>
      </c>
      <c r="D23" s="173">
        <v>23800</v>
      </c>
      <c r="E23" s="176">
        <f t="shared" si="0"/>
        <v>300</v>
      </c>
      <c r="F23" s="174">
        <f t="shared" si="1"/>
        <v>1.1627906976744186E-2</v>
      </c>
      <c r="G23" s="176">
        <f t="shared" si="2"/>
        <v>2300</v>
      </c>
      <c r="H23" s="175">
        <f t="shared" si="3"/>
        <v>9.6638655462184878E-2</v>
      </c>
      <c r="I23" s="186"/>
    </row>
    <row r="24" spans="1:9" x14ac:dyDescent="0.25">
      <c r="A24" s="152" t="s">
        <v>213</v>
      </c>
      <c r="B24" s="173">
        <v>1873600</v>
      </c>
      <c r="C24" s="173">
        <v>1874800</v>
      </c>
      <c r="D24" s="173">
        <v>1788900</v>
      </c>
      <c r="E24" s="176">
        <f t="shared" si="0"/>
        <v>-1200</v>
      </c>
      <c r="F24" s="174">
        <f t="shared" si="1"/>
        <v>-6.400682739492212E-4</v>
      </c>
      <c r="G24" s="176">
        <f t="shared" si="2"/>
        <v>84700</v>
      </c>
      <c r="H24" s="175">
        <f t="shared" si="3"/>
        <v>4.7347532002906811E-2</v>
      </c>
      <c r="I24" s="186"/>
    </row>
    <row r="25" spans="1:9" x14ac:dyDescent="0.25">
      <c r="A25" s="152" t="s">
        <v>214</v>
      </c>
      <c r="B25" s="173">
        <v>1501300</v>
      </c>
      <c r="C25" s="173">
        <v>1514800</v>
      </c>
      <c r="D25" s="173">
        <v>1419100</v>
      </c>
      <c r="E25" s="176">
        <f t="shared" si="0"/>
        <v>-13500</v>
      </c>
      <c r="F25" s="174">
        <f t="shared" si="1"/>
        <v>-8.912067599683127E-3</v>
      </c>
      <c r="G25" s="176">
        <f t="shared" si="2"/>
        <v>82200</v>
      </c>
      <c r="H25" s="175">
        <f t="shared" si="3"/>
        <v>5.7924036361073919E-2</v>
      </c>
      <c r="I25" s="186"/>
    </row>
    <row r="26" spans="1:9" x14ac:dyDescent="0.25">
      <c r="A26" s="152" t="s">
        <v>215</v>
      </c>
      <c r="B26" s="173">
        <v>432800</v>
      </c>
      <c r="C26" s="173">
        <v>437800</v>
      </c>
      <c r="D26" s="173">
        <v>409500</v>
      </c>
      <c r="E26" s="176">
        <f t="shared" si="0"/>
        <v>-5000</v>
      </c>
      <c r="F26" s="174">
        <f t="shared" si="1"/>
        <v>-1.1420740063956145E-2</v>
      </c>
      <c r="G26" s="176">
        <f t="shared" si="2"/>
        <v>23300</v>
      </c>
      <c r="H26" s="175">
        <f t="shared" si="3"/>
        <v>5.6898656898656898E-2</v>
      </c>
      <c r="I26" s="186"/>
    </row>
    <row r="27" spans="1:9" x14ac:dyDescent="0.25">
      <c r="A27" s="152" t="s">
        <v>216</v>
      </c>
      <c r="B27" s="173">
        <v>79500</v>
      </c>
      <c r="C27" s="173">
        <v>79600</v>
      </c>
      <c r="D27" s="173">
        <v>73500</v>
      </c>
      <c r="E27" s="176">
        <f t="shared" si="0"/>
        <v>-100</v>
      </c>
      <c r="F27" s="174">
        <f t="shared" si="1"/>
        <v>-1.2562814070351759E-3</v>
      </c>
      <c r="G27" s="176">
        <f t="shared" si="2"/>
        <v>6000</v>
      </c>
      <c r="H27" s="175">
        <f t="shared" si="3"/>
        <v>8.1632653061224483E-2</v>
      </c>
      <c r="I27" s="186"/>
    </row>
    <row r="28" spans="1:9" x14ac:dyDescent="0.25">
      <c r="A28" s="152" t="s">
        <v>217</v>
      </c>
      <c r="B28" s="173">
        <v>43900</v>
      </c>
      <c r="C28" s="173">
        <v>44100</v>
      </c>
      <c r="D28" s="173">
        <v>39200</v>
      </c>
      <c r="E28" s="176">
        <f t="shared" si="0"/>
        <v>-200</v>
      </c>
      <c r="F28" s="174">
        <f t="shared" si="1"/>
        <v>-4.5351473922902496E-3</v>
      </c>
      <c r="G28" s="176">
        <f t="shared" si="2"/>
        <v>4700</v>
      </c>
      <c r="H28" s="175">
        <f t="shared" si="3"/>
        <v>0.11989795918367346</v>
      </c>
      <c r="I28" s="186"/>
    </row>
    <row r="29" spans="1:9" x14ac:dyDescent="0.25">
      <c r="A29" s="152" t="s">
        <v>218</v>
      </c>
      <c r="B29" s="173">
        <v>22300</v>
      </c>
      <c r="C29" s="173">
        <v>22100</v>
      </c>
      <c r="D29" s="173">
        <v>21000</v>
      </c>
      <c r="E29" s="176">
        <f t="shared" si="0"/>
        <v>200</v>
      </c>
      <c r="F29" s="174">
        <f t="shared" si="1"/>
        <v>9.0497737556561094E-3</v>
      </c>
      <c r="G29" s="176">
        <f t="shared" si="2"/>
        <v>1300</v>
      </c>
      <c r="H29" s="175">
        <f t="shared" si="3"/>
        <v>6.1904761904761907E-2</v>
      </c>
      <c r="I29" s="186"/>
    </row>
    <row r="30" spans="1:9" x14ac:dyDescent="0.25">
      <c r="A30" s="152" t="s">
        <v>219</v>
      </c>
      <c r="B30" s="173">
        <v>257300</v>
      </c>
      <c r="C30" s="173">
        <v>262200</v>
      </c>
      <c r="D30" s="173">
        <v>248000</v>
      </c>
      <c r="E30" s="176">
        <f t="shared" si="0"/>
        <v>-4900</v>
      </c>
      <c r="F30" s="174">
        <f t="shared" si="1"/>
        <v>-1.8688024408848206E-2</v>
      </c>
      <c r="G30" s="176">
        <f t="shared" si="2"/>
        <v>9300</v>
      </c>
      <c r="H30" s="175">
        <f t="shared" si="3"/>
        <v>3.7499999999999999E-2</v>
      </c>
      <c r="I30" s="186"/>
    </row>
    <row r="31" spans="1:9" x14ac:dyDescent="0.25">
      <c r="A31" s="152" t="s">
        <v>220</v>
      </c>
      <c r="B31" s="173">
        <v>34100</v>
      </c>
      <c r="C31" s="173">
        <v>34200</v>
      </c>
      <c r="D31" s="173">
        <v>32300</v>
      </c>
      <c r="E31" s="176">
        <f t="shared" si="0"/>
        <v>-100</v>
      </c>
      <c r="F31" s="174">
        <f t="shared" si="1"/>
        <v>-2.9239766081871343E-3</v>
      </c>
      <c r="G31" s="176">
        <f t="shared" si="2"/>
        <v>1800</v>
      </c>
      <c r="H31" s="175">
        <f t="shared" si="3"/>
        <v>5.5727554179566562E-2</v>
      </c>
      <c r="I31" s="186"/>
    </row>
    <row r="32" spans="1:9" x14ac:dyDescent="0.25">
      <c r="A32" s="152" t="s">
        <v>221</v>
      </c>
      <c r="B32" s="173">
        <v>49500</v>
      </c>
      <c r="C32" s="173">
        <v>51300</v>
      </c>
      <c r="D32" s="173">
        <v>48400</v>
      </c>
      <c r="E32" s="176">
        <f t="shared" si="0"/>
        <v>-1800</v>
      </c>
      <c r="F32" s="174">
        <f t="shared" si="1"/>
        <v>-3.5087719298245612E-2</v>
      </c>
      <c r="G32" s="176">
        <f t="shared" si="2"/>
        <v>1100</v>
      </c>
      <c r="H32" s="175">
        <f t="shared" si="3"/>
        <v>2.2727272727272728E-2</v>
      </c>
      <c r="I32" s="186"/>
    </row>
    <row r="33" spans="1:9" x14ac:dyDescent="0.25">
      <c r="A33" s="152" t="s">
        <v>222</v>
      </c>
      <c r="B33" s="173">
        <v>15800</v>
      </c>
      <c r="C33" s="173">
        <v>15800</v>
      </c>
      <c r="D33" s="173">
        <v>15100</v>
      </c>
      <c r="E33" s="176">
        <f t="shared" si="0"/>
        <v>0</v>
      </c>
      <c r="F33" s="174">
        <f t="shared" si="1"/>
        <v>0</v>
      </c>
      <c r="G33" s="176">
        <f t="shared" si="2"/>
        <v>700</v>
      </c>
      <c r="H33" s="175">
        <f t="shared" si="3"/>
        <v>4.6357615894039736E-2</v>
      </c>
      <c r="I33" s="186"/>
    </row>
    <row r="34" spans="1:9" x14ac:dyDescent="0.25">
      <c r="A34" s="152" t="s">
        <v>223</v>
      </c>
      <c r="B34" s="173">
        <v>17200</v>
      </c>
      <c r="C34" s="173">
        <v>17600</v>
      </c>
      <c r="D34" s="173">
        <v>16300</v>
      </c>
      <c r="E34" s="176">
        <f t="shared" si="0"/>
        <v>-400</v>
      </c>
      <c r="F34" s="174">
        <f t="shared" si="1"/>
        <v>-2.2727272727272728E-2</v>
      </c>
      <c r="G34" s="176">
        <f t="shared" si="2"/>
        <v>900</v>
      </c>
      <c r="H34" s="175">
        <f t="shared" si="3"/>
        <v>5.5214723926380369E-2</v>
      </c>
      <c r="I34" s="186"/>
    </row>
    <row r="35" spans="1:9" x14ac:dyDescent="0.25">
      <c r="A35" s="152" t="s">
        <v>224</v>
      </c>
      <c r="B35" s="173">
        <v>55900</v>
      </c>
      <c r="C35" s="173">
        <v>56500</v>
      </c>
      <c r="D35" s="173">
        <v>56300</v>
      </c>
      <c r="E35" s="176">
        <f t="shared" si="0"/>
        <v>-600</v>
      </c>
      <c r="F35" s="174">
        <f t="shared" si="1"/>
        <v>-1.0619469026548672E-2</v>
      </c>
      <c r="G35" s="176">
        <f t="shared" si="2"/>
        <v>-400</v>
      </c>
      <c r="H35" s="175">
        <f t="shared" si="3"/>
        <v>-7.104795737122558E-3</v>
      </c>
      <c r="I35" s="186"/>
    </row>
    <row r="36" spans="1:9" x14ac:dyDescent="0.25">
      <c r="A36" s="124" t="s">
        <v>225</v>
      </c>
      <c r="B36" s="173">
        <v>96000</v>
      </c>
      <c r="C36" s="173">
        <v>96000</v>
      </c>
      <c r="D36" s="173">
        <v>88000</v>
      </c>
      <c r="E36" s="176">
        <f t="shared" si="0"/>
        <v>0</v>
      </c>
      <c r="F36" s="174">
        <f t="shared" si="1"/>
        <v>0</v>
      </c>
      <c r="G36" s="176">
        <f t="shared" si="2"/>
        <v>8000</v>
      </c>
      <c r="H36" s="175">
        <f t="shared" si="3"/>
        <v>9.0909090909090912E-2</v>
      </c>
      <c r="I36" s="186"/>
    </row>
    <row r="37" spans="1:9" x14ac:dyDescent="0.25">
      <c r="A37" s="152" t="s">
        <v>226</v>
      </c>
      <c r="B37" s="173">
        <v>11000</v>
      </c>
      <c r="C37" s="173">
        <v>11000</v>
      </c>
      <c r="D37" s="173">
        <v>11000</v>
      </c>
      <c r="E37" s="176">
        <f t="shared" si="0"/>
        <v>0</v>
      </c>
      <c r="F37" s="174">
        <f t="shared" si="1"/>
        <v>0</v>
      </c>
      <c r="G37" s="176">
        <f t="shared" si="2"/>
        <v>0</v>
      </c>
      <c r="H37" s="175">
        <f t="shared" si="3"/>
        <v>0</v>
      </c>
      <c r="I37" s="186"/>
    </row>
    <row r="38" spans="1:9" x14ac:dyDescent="0.25">
      <c r="A38" s="152" t="s">
        <v>227</v>
      </c>
      <c r="B38" s="173">
        <v>85000</v>
      </c>
      <c r="C38" s="173">
        <v>85000</v>
      </c>
      <c r="D38" s="173">
        <v>77000</v>
      </c>
      <c r="E38" s="176">
        <f t="shared" si="0"/>
        <v>0</v>
      </c>
      <c r="F38" s="174">
        <f t="shared" si="1"/>
        <v>0</v>
      </c>
      <c r="G38" s="176">
        <f t="shared" si="2"/>
        <v>8000</v>
      </c>
      <c r="H38" s="175">
        <f t="shared" si="3"/>
        <v>0.1038961038961039</v>
      </c>
      <c r="I38" s="186"/>
    </row>
    <row r="39" spans="1:9" x14ac:dyDescent="0.25">
      <c r="A39" s="152" t="s">
        <v>228</v>
      </c>
      <c r="B39" s="195">
        <v>30600</v>
      </c>
      <c r="C39" s="195">
        <v>30300</v>
      </c>
      <c r="D39" s="195">
        <v>27700</v>
      </c>
      <c r="E39" s="176">
        <f t="shared" si="0"/>
        <v>300</v>
      </c>
      <c r="F39" s="174">
        <f t="shared" si="1"/>
        <v>9.9009900990099011E-3</v>
      </c>
      <c r="G39" s="176">
        <f t="shared" si="2"/>
        <v>2900</v>
      </c>
      <c r="H39" s="175">
        <f t="shared" si="3"/>
        <v>0.10469314079422383</v>
      </c>
      <c r="I39" s="186"/>
    </row>
    <row r="40" spans="1:9" x14ac:dyDescent="0.25">
      <c r="A40" s="152" t="s">
        <v>229</v>
      </c>
      <c r="B40" s="195">
        <v>117000</v>
      </c>
      <c r="C40" s="195">
        <v>117100</v>
      </c>
      <c r="D40" s="195">
        <v>109500</v>
      </c>
      <c r="E40" s="176">
        <f t="shared" ref="E40:E74" si="4">B40-C40</f>
        <v>-100</v>
      </c>
      <c r="F40" s="174">
        <f t="shared" ref="F40:F73" si="5">(B40-C40)/C40</f>
        <v>-8.5397096498719043E-4</v>
      </c>
      <c r="G40" s="176">
        <f t="shared" ref="G40:G74" si="6">B40-D40</f>
        <v>7500</v>
      </c>
      <c r="H40" s="175">
        <f t="shared" ref="H40:H74" si="7">(B40-D40)/D40</f>
        <v>6.8493150684931503E-2</v>
      </c>
      <c r="I40" s="186"/>
    </row>
    <row r="41" spans="1:9" x14ac:dyDescent="0.25">
      <c r="A41" s="152" t="s">
        <v>230</v>
      </c>
      <c r="B41" s="173">
        <v>82700</v>
      </c>
      <c r="C41" s="173">
        <v>83100</v>
      </c>
      <c r="D41" s="173">
        <v>78500</v>
      </c>
      <c r="E41" s="176">
        <f t="shared" si="4"/>
        <v>-400</v>
      </c>
      <c r="F41" s="174">
        <f t="shared" si="5"/>
        <v>-4.8134777376654635E-3</v>
      </c>
      <c r="G41" s="176">
        <f t="shared" si="6"/>
        <v>4200</v>
      </c>
      <c r="H41" s="175">
        <f t="shared" si="7"/>
        <v>5.3503184713375798E-2</v>
      </c>
      <c r="I41" s="186"/>
    </row>
    <row r="42" spans="1:9" x14ac:dyDescent="0.25">
      <c r="A42" s="152" t="s">
        <v>231</v>
      </c>
      <c r="B42" s="173">
        <v>39300</v>
      </c>
      <c r="C42" s="173">
        <v>39500</v>
      </c>
      <c r="D42" s="173">
        <v>37100</v>
      </c>
      <c r="E42" s="176">
        <f t="shared" si="4"/>
        <v>-200</v>
      </c>
      <c r="F42" s="174">
        <f t="shared" si="5"/>
        <v>-5.0632911392405064E-3</v>
      </c>
      <c r="G42" s="176">
        <f t="shared" si="6"/>
        <v>2200</v>
      </c>
      <c r="H42" s="175">
        <f t="shared" si="7"/>
        <v>5.9299191374663072E-2</v>
      </c>
      <c r="I42" s="186"/>
    </row>
    <row r="43" spans="1:9" x14ac:dyDescent="0.25">
      <c r="A43" s="152" t="s">
        <v>232</v>
      </c>
      <c r="B43" s="173">
        <v>34300</v>
      </c>
      <c r="C43" s="173">
        <v>34000</v>
      </c>
      <c r="D43" s="173">
        <v>31000</v>
      </c>
      <c r="E43" s="176">
        <f t="shared" si="4"/>
        <v>300</v>
      </c>
      <c r="F43" s="174">
        <f t="shared" si="5"/>
        <v>8.8235294117647058E-3</v>
      </c>
      <c r="G43" s="176">
        <f t="shared" si="6"/>
        <v>3300</v>
      </c>
      <c r="H43" s="175">
        <f t="shared" si="7"/>
        <v>0.1064516129032258</v>
      </c>
      <c r="I43" s="186"/>
    </row>
    <row r="44" spans="1:9" x14ac:dyDescent="0.25">
      <c r="A44" s="152" t="s">
        <v>233</v>
      </c>
      <c r="B44" s="173">
        <v>305600</v>
      </c>
      <c r="C44" s="173">
        <v>304300</v>
      </c>
      <c r="D44" s="173">
        <v>292000</v>
      </c>
      <c r="E44" s="176">
        <f t="shared" si="4"/>
        <v>1300</v>
      </c>
      <c r="F44" s="174">
        <f t="shared" si="5"/>
        <v>4.2720999014130793E-3</v>
      </c>
      <c r="G44" s="176">
        <f t="shared" si="6"/>
        <v>13600</v>
      </c>
      <c r="H44" s="175">
        <f t="shared" si="7"/>
        <v>4.6575342465753428E-2</v>
      </c>
      <c r="I44" s="186"/>
    </row>
    <row r="45" spans="1:9" x14ac:dyDescent="0.25">
      <c r="A45" s="152" t="s">
        <v>234</v>
      </c>
      <c r="B45" s="173">
        <v>111600</v>
      </c>
      <c r="C45" s="173">
        <v>110900</v>
      </c>
      <c r="D45" s="173">
        <v>104100</v>
      </c>
      <c r="E45" s="176">
        <f t="shared" si="4"/>
        <v>700</v>
      </c>
      <c r="F45" s="174">
        <f t="shared" si="5"/>
        <v>6.3119927862939585E-3</v>
      </c>
      <c r="G45" s="176">
        <f t="shared" si="6"/>
        <v>7500</v>
      </c>
      <c r="H45" s="175">
        <f t="shared" si="7"/>
        <v>7.2046109510086456E-2</v>
      </c>
      <c r="I45" s="186"/>
    </row>
    <row r="46" spans="1:9" x14ac:dyDescent="0.25">
      <c r="A46" s="152" t="s">
        <v>235</v>
      </c>
      <c r="B46" s="173">
        <v>22000</v>
      </c>
      <c r="C46" s="173">
        <v>21900</v>
      </c>
      <c r="D46" s="173">
        <v>20600</v>
      </c>
      <c r="E46" s="176">
        <f t="shared" si="4"/>
        <v>100</v>
      </c>
      <c r="F46" s="174">
        <f t="shared" si="5"/>
        <v>4.5662100456621002E-3</v>
      </c>
      <c r="G46" s="176">
        <f t="shared" si="6"/>
        <v>1400</v>
      </c>
      <c r="H46" s="175">
        <f t="shared" si="7"/>
        <v>6.7961165048543687E-2</v>
      </c>
      <c r="I46" s="186"/>
    </row>
    <row r="47" spans="1:9" x14ac:dyDescent="0.25">
      <c r="A47" s="152" t="s">
        <v>236</v>
      </c>
      <c r="B47" s="173">
        <v>23900</v>
      </c>
      <c r="C47" s="173">
        <v>24100</v>
      </c>
      <c r="D47" s="173">
        <v>23800</v>
      </c>
      <c r="E47" s="176">
        <f t="shared" si="4"/>
        <v>-200</v>
      </c>
      <c r="F47" s="174">
        <f t="shared" si="5"/>
        <v>-8.2987551867219917E-3</v>
      </c>
      <c r="G47" s="176">
        <f t="shared" si="6"/>
        <v>100</v>
      </c>
      <c r="H47" s="175">
        <f t="shared" si="7"/>
        <v>4.2016806722689074E-3</v>
      </c>
      <c r="I47" s="186"/>
    </row>
    <row r="48" spans="1:9" x14ac:dyDescent="0.25">
      <c r="A48" s="152" t="s">
        <v>237</v>
      </c>
      <c r="B48" s="173">
        <v>170100</v>
      </c>
      <c r="C48" s="173">
        <v>169300</v>
      </c>
      <c r="D48" s="173">
        <v>164100</v>
      </c>
      <c r="E48" s="176">
        <f t="shared" si="4"/>
        <v>800</v>
      </c>
      <c r="F48" s="174">
        <f t="shared" si="5"/>
        <v>4.7253396337861783E-3</v>
      </c>
      <c r="G48" s="176">
        <f t="shared" si="6"/>
        <v>6000</v>
      </c>
      <c r="H48" s="175">
        <f t="shared" si="7"/>
        <v>3.6563071297989032E-2</v>
      </c>
      <c r="I48" s="186"/>
    </row>
    <row r="49" spans="1:9" x14ac:dyDescent="0.25">
      <c r="A49" s="152" t="s">
        <v>238</v>
      </c>
      <c r="B49" s="173">
        <v>156800</v>
      </c>
      <c r="C49" s="173">
        <v>155900</v>
      </c>
      <c r="D49" s="173">
        <v>151800</v>
      </c>
      <c r="E49" s="176">
        <f t="shared" si="4"/>
        <v>900</v>
      </c>
      <c r="F49" s="174">
        <f t="shared" si="5"/>
        <v>5.7729313662604233E-3</v>
      </c>
      <c r="G49" s="176">
        <f t="shared" si="6"/>
        <v>5000</v>
      </c>
      <c r="H49" s="175">
        <f t="shared" si="7"/>
        <v>3.2938076416337288E-2</v>
      </c>
      <c r="I49" s="186"/>
    </row>
    <row r="50" spans="1:9" x14ac:dyDescent="0.25">
      <c r="A50" s="152" t="s">
        <v>239</v>
      </c>
      <c r="B50" s="173">
        <v>69800</v>
      </c>
      <c r="C50" s="173">
        <v>71100</v>
      </c>
      <c r="D50" s="173">
        <v>72600</v>
      </c>
      <c r="E50" s="176">
        <f t="shared" si="4"/>
        <v>-1300</v>
      </c>
      <c r="F50" s="174">
        <f t="shared" si="5"/>
        <v>-1.8284106891701828E-2</v>
      </c>
      <c r="G50" s="176">
        <f t="shared" si="6"/>
        <v>-2800</v>
      </c>
      <c r="H50" s="175">
        <f t="shared" si="7"/>
        <v>-3.8567493112947659E-2</v>
      </c>
      <c r="I50" s="186"/>
    </row>
    <row r="51" spans="1:9" x14ac:dyDescent="0.25">
      <c r="A51" s="152" t="s">
        <v>240</v>
      </c>
      <c r="B51" s="173">
        <v>40000</v>
      </c>
      <c r="C51" s="173">
        <v>39300</v>
      </c>
      <c r="D51" s="173">
        <v>37000</v>
      </c>
      <c r="E51" s="176">
        <f t="shared" si="4"/>
        <v>700</v>
      </c>
      <c r="F51" s="174">
        <f t="shared" si="5"/>
        <v>1.7811704834605598E-2</v>
      </c>
      <c r="G51" s="176">
        <f t="shared" si="6"/>
        <v>3000</v>
      </c>
      <c r="H51" s="175">
        <f t="shared" si="7"/>
        <v>8.1081081081081086E-2</v>
      </c>
      <c r="I51" s="186"/>
    </row>
    <row r="52" spans="1:9" x14ac:dyDescent="0.25">
      <c r="A52" s="152" t="s">
        <v>241</v>
      </c>
      <c r="B52" s="173">
        <v>261400</v>
      </c>
      <c r="C52" s="173">
        <v>259900</v>
      </c>
      <c r="D52" s="173">
        <v>251900</v>
      </c>
      <c r="E52" s="176">
        <f t="shared" si="4"/>
        <v>1500</v>
      </c>
      <c r="F52" s="174">
        <f t="shared" si="5"/>
        <v>5.7714505579068874E-3</v>
      </c>
      <c r="G52" s="176">
        <f t="shared" si="6"/>
        <v>9500</v>
      </c>
      <c r="H52" s="175">
        <f t="shared" si="7"/>
        <v>3.7713378324732039E-2</v>
      </c>
      <c r="I52" s="186"/>
    </row>
    <row r="53" spans="1:9" x14ac:dyDescent="0.25">
      <c r="A53" s="152" t="s">
        <v>242</v>
      </c>
      <c r="B53" s="173">
        <v>46900</v>
      </c>
      <c r="C53" s="173">
        <v>44400</v>
      </c>
      <c r="D53" s="173">
        <v>40800</v>
      </c>
      <c r="E53" s="176">
        <f t="shared" si="4"/>
        <v>2500</v>
      </c>
      <c r="F53" s="174">
        <f t="shared" si="5"/>
        <v>5.6306306306306307E-2</v>
      </c>
      <c r="G53" s="176">
        <f t="shared" si="6"/>
        <v>6100</v>
      </c>
      <c r="H53" s="175">
        <f t="shared" si="7"/>
        <v>0.14950980392156862</v>
      </c>
      <c r="I53" s="186"/>
    </row>
    <row r="54" spans="1:9" x14ac:dyDescent="0.25">
      <c r="A54" s="152" t="s">
        <v>243</v>
      </c>
      <c r="B54" s="173">
        <v>214500</v>
      </c>
      <c r="C54" s="173">
        <v>215500</v>
      </c>
      <c r="D54" s="173">
        <v>211100</v>
      </c>
      <c r="E54" s="176">
        <f t="shared" si="4"/>
        <v>-1000</v>
      </c>
      <c r="F54" s="174">
        <f t="shared" si="5"/>
        <v>-4.6403712296983757E-3</v>
      </c>
      <c r="G54" s="176">
        <f t="shared" si="6"/>
        <v>3400</v>
      </c>
      <c r="H54" s="175">
        <f t="shared" si="7"/>
        <v>1.6106110847939364E-2</v>
      </c>
      <c r="I54" s="186"/>
    </row>
    <row r="55" spans="1:9" x14ac:dyDescent="0.25">
      <c r="A55" s="152" t="s">
        <v>244</v>
      </c>
      <c r="B55" s="173">
        <v>104000</v>
      </c>
      <c r="C55" s="173">
        <v>104900</v>
      </c>
      <c r="D55" s="173">
        <v>100900</v>
      </c>
      <c r="E55" s="176">
        <f t="shared" si="4"/>
        <v>-900</v>
      </c>
      <c r="F55" s="174">
        <f t="shared" si="5"/>
        <v>-8.5795996186844616E-3</v>
      </c>
      <c r="G55" s="176">
        <f t="shared" si="6"/>
        <v>3100</v>
      </c>
      <c r="H55" s="175">
        <f t="shared" si="7"/>
        <v>3.0723488602576808E-2</v>
      </c>
      <c r="I55" s="186"/>
    </row>
    <row r="56" spans="1:9" x14ac:dyDescent="0.25">
      <c r="A56" s="152" t="s">
        <v>245</v>
      </c>
      <c r="B56" s="173">
        <v>36200</v>
      </c>
      <c r="C56" s="173">
        <v>36200</v>
      </c>
      <c r="D56" s="173">
        <v>35800</v>
      </c>
      <c r="E56" s="176">
        <f t="shared" si="4"/>
        <v>0</v>
      </c>
      <c r="F56" s="174">
        <f t="shared" si="5"/>
        <v>0</v>
      </c>
      <c r="G56" s="176">
        <f t="shared" si="6"/>
        <v>400</v>
      </c>
      <c r="H56" s="175">
        <f t="shared" si="7"/>
        <v>1.11731843575419E-2</v>
      </c>
      <c r="I56" s="186"/>
    </row>
    <row r="57" spans="1:9" x14ac:dyDescent="0.25">
      <c r="A57" s="152" t="s">
        <v>246</v>
      </c>
      <c r="B57" s="173">
        <v>37000</v>
      </c>
      <c r="C57" s="173">
        <v>37200</v>
      </c>
      <c r="D57" s="173">
        <v>37400</v>
      </c>
      <c r="E57" s="176">
        <f t="shared" si="4"/>
        <v>-200</v>
      </c>
      <c r="F57" s="174">
        <f t="shared" si="5"/>
        <v>-5.3763440860215058E-3</v>
      </c>
      <c r="G57" s="176">
        <f t="shared" si="6"/>
        <v>-400</v>
      </c>
      <c r="H57" s="175">
        <f t="shared" si="7"/>
        <v>-1.06951871657754E-2</v>
      </c>
      <c r="I57" s="186"/>
    </row>
    <row r="58" spans="1:9" x14ac:dyDescent="0.25">
      <c r="A58" s="152" t="s">
        <v>247</v>
      </c>
      <c r="B58" s="173">
        <v>270400</v>
      </c>
      <c r="C58" s="173">
        <v>281600</v>
      </c>
      <c r="D58" s="173">
        <v>251400</v>
      </c>
      <c r="E58" s="176">
        <f t="shared" si="4"/>
        <v>-11200</v>
      </c>
      <c r="F58" s="174">
        <f t="shared" si="5"/>
        <v>-3.9772727272727272E-2</v>
      </c>
      <c r="G58" s="176">
        <f t="shared" si="6"/>
        <v>19000</v>
      </c>
      <c r="H58" s="175">
        <f t="shared" si="7"/>
        <v>7.5576770087509945E-2</v>
      </c>
      <c r="I58" s="186"/>
    </row>
    <row r="59" spans="1:9" x14ac:dyDescent="0.25">
      <c r="A59" s="152" t="s">
        <v>248</v>
      </c>
      <c r="B59" s="173">
        <v>33200</v>
      </c>
      <c r="C59" s="173">
        <v>35800</v>
      </c>
      <c r="D59" s="173">
        <v>30600</v>
      </c>
      <c r="E59" s="176">
        <f t="shared" si="4"/>
        <v>-2600</v>
      </c>
      <c r="F59" s="174">
        <f t="shared" si="5"/>
        <v>-7.2625698324022353E-2</v>
      </c>
      <c r="G59" s="176">
        <f t="shared" si="6"/>
        <v>2600</v>
      </c>
      <c r="H59" s="175">
        <f t="shared" si="7"/>
        <v>8.4967320261437912E-2</v>
      </c>
      <c r="I59" s="186"/>
    </row>
    <row r="60" spans="1:9" x14ac:dyDescent="0.25">
      <c r="A60" s="152" t="s">
        <v>249</v>
      </c>
      <c r="B60" s="173">
        <v>26400</v>
      </c>
      <c r="C60" s="173">
        <v>28500</v>
      </c>
      <c r="D60" s="173">
        <v>24100</v>
      </c>
      <c r="E60" s="176">
        <f t="shared" si="4"/>
        <v>-2100</v>
      </c>
      <c r="F60" s="174">
        <f t="shared" si="5"/>
        <v>-7.3684210526315783E-2</v>
      </c>
      <c r="G60" s="176">
        <f t="shared" si="6"/>
        <v>2300</v>
      </c>
      <c r="H60" s="175">
        <f t="shared" si="7"/>
        <v>9.5435684647302899E-2</v>
      </c>
      <c r="I60" s="186"/>
    </row>
    <row r="61" spans="1:9" x14ac:dyDescent="0.25">
      <c r="A61" s="152" t="s">
        <v>250</v>
      </c>
      <c r="B61" s="173">
        <v>237200</v>
      </c>
      <c r="C61" s="173">
        <v>245800</v>
      </c>
      <c r="D61" s="173">
        <v>220800</v>
      </c>
      <c r="E61" s="176">
        <f t="shared" si="4"/>
        <v>-8600</v>
      </c>
      <c r="F61" s="174">
        <f t="shared" si="5"/>
        <v>-3.4987794955248168E-2</v>
      </c>
      <c r="G61" s="176">
        <f t="shared" si="6"/>
        <v>16400</v>
      </c>
      <c r="H61" s="175">
        <f t="shared" si="7"/>
        <v>7.4275362318840576E-2</v>
      </c>
      <c r="I61" s="186"/>
    </row>
    <row r="62" spans="1:9" x14ac:dyDescent="0.25">
      <c r="A62" s="152" t="s">
        <v>251</v>
      </c>
      <c r="B62" s="173">
        <v>32000</v>
      </c>
      <c r="C62" s="173">
        <v>33700</v>
      </c>
      <c r="D62" s="173">
        <v>28800</v>
      </c>
      <c r="E62" s="176">
        <f t="shared" si="4"/>
        <v>-1700</v>
      </c>
      <c r="F62" s="174">
        <f t="shared" si="5"/>
        <v>-5.0445103857566766E-2</v>
      </c>
      <c r="G62" s="176">
        <f t="shared" si="6"/>
        <v>3200</v>
      </c>
      <c r="H62" s="175">
        <f t="shared" si="7"/>
        <v>0.1111111111111111</v>
      </c>
      <c r="I62" s="186"/>
    </row>
    <row r="63" spans="1:9" x14ac:dyDescent="0.25">
      <c r="A63" s="152" t="s">
        <v>252</v>
      </c>
      <c r="B63" s="173">
        <v>205200</v>
      </c>
      <c r="C63" s="173">
        <v>212100</v>
      </c>
      <c r="D63" s="173">
        <v>192000</v>
      </c>
      <c r="E63" s="176">
        <f t="shared" si="4"/>
        <v>-6900</v>
      </c>
      <c r="F63" s="174">
        <f t="shared" si="5"/>
        <v>-3.2531824611032531E-2</v>
      </c>
      <c r="G63" s="176">
        <f t="shared" si="6"/>
        <v>13200</v>
      </c>
      <c r="H63" s="175">
        <f t="shared" si="7"/>
        <v>6.8750000000000006E-2</v>
      </c>
      <c r="I63" s="186"/>
    </row>
    <row r="64" spans="1:9" x14ac:dyDescent="0.25">
      <c r="A64" s="152" t="s">
        <v>253</v>
      </c>
      <c r="B64" s="173">
        <v>83500</v>
      </c>
      <c r="C64" s="173">
        <v>83800</v>
      </c>
      <c r="D64" s="173">
        <v>77100</v>
      </c>
      <c r="E64" s="176">
        <f t="shared" si="4"/>
        <v>-300</v>
      </c>
      <c r="F64" s="174">
        <f t="shared" si="5"/>
        <v>-3.5799522673031028E-3</v>
      </c>
      <c r="G64" s="176">
        <f t="shared" si="6"/>
        <v>6400</v>
      </c>
      <c r="H64" s="175">
        <f t="shared" si="7"/>
        <v>8.3009079118028531E-2</v>
      </c>
      <c r="I64" s="186"/>
    </row>
    <row r="65" spans="1:16" x14ac:dyDescent="0.25">
      <c r="A65" s="152" t="s">
        <v>254</v>
      </c>
      <c r="B65" s="173">
        <v>23400</v>
      </c>
      <c r="C65" s="173">
        <v>23700</v>
      </c>
      <c r="D65" s="173">
        <v>21700</v>
      </c>
      <c r="E65" s="176">
        <f t="shared" si="4"/>
        <v>-300</v>
      </c>
      <c r="F65" s="174">
        <f t="shared" si="5"/>
        <v>-1.2658227848101266E-2</v>
      </c>
      <c r="G65" s="176">
        <f t="shared" si="6"/>
        <v>1700</v>
      </c>
      <c r="H65" s="175">
        <f t="shared" si="7"/>
        <v>7.8341013824884786E-2</v>
      </c>
      <c r="I65" s="186"/>
    </row>
    <row r="66" spans="1:16" x14ac:dyDescent="0.25">
      <c r="A66" s="152" t="s">
        <v>255</v>
      </c>
      <c r="B66" s="173">
        <v>19900</v>
      </c>
      <c r="C66" s="173">
        <v>19900</v>
      </c>
      <c r="D66" s="173">
        <v>18000</v>
      </c>
      <c r="E66" s="176">
        <f t="shared" si="4"/>
        <v>0</v>
      </c>
      <c r="F66" s="174">
        <f t="shared" si="5"/>
        <v>0</v>
      </c>
      <c r="G66" s="176">
        <f t="shared" si="6"/>
        <v>1900</v>
      </c>
      <c r="H66" s="175">
        <f t="shared" si="7"/>
        <v>0.10555555555555556</v>
      </c>
      <c r="I66" s="186"/>
    </row>
    <row r="67" spans="1:16" x14ac:dyDescent="0.25">
      <c r="A67" s="152" t="s">
        <v>256</v>
      </c>
      <c r="B67" s="173">
        <v>372300</v>
      </c>
      <c r="C67" s="173">
        <v>360000</v>
      </c>
      <c r="D67" s="173">
        <v>369800</v>
      </c>
      <c r="E67" s="176">
        <f t="shared" si="4"/>
        <v>12300</v>
      </c>
      <c r="F67" s="174">
        <f t="shared" si="5"/>
        <v>3.4166666666666665E-2</v>
      </c>
      <c r="G67" s="176">
        <f t="shared" si="6"/>
        <v>2500</v>
      </c>
      <c r="H67" s="175">
        <f t="shared" si="7"/>
        <v>6.7604110329908054E-3</v>
      </c>
      <c r="I67" s="186"/>
    </row>
    <row r="68" spans="1:16" x14ac:dyDescent="0.25">
      <c r="A68" s="152" t="s">
        <v>257</v>
      </c>
      <c r="B68" s="195">
        <v>36300</v>
      </c>
      <c r="C68" s="195">
        <v>36000</v>
      </c>
      <c r="D68" s="195">
        <v>36100</v>
      </c>
      <c r="E68" s="176">
        <f t="shared" si="4"/>
        <v>300</v>
      </c>
      <c r="F68" s="174">
        <f t="shared" si="5"/>
        <v>8.3333333333333332E-3</v>
      </c>
      <c r="G68" s="176">
        <f t="shared" si="6"/>
        <v>200</v>
      </c>
      <c r="H68" s="175">
        <f t="shared" si="7"/>
        <v>5.5401662049861496E-3</v>
      </c>
      <c r="I68" s="186"/>
    </row>
    <row r="69" spans="1:16" x14ac:dyDescent="0.25">
      <c r="A69" s="152" t="s">
        <v>258</v>
      </c>
      <c r="B69" s="173">
        <v>113000</v>
      </c>
      <c r="C69" s="173">
        <v>106700</v>
      </c>
      <c r="D69" s="173">
        <v>110000</v>
      </c>
      <c r="E69" s="176">
        <f t="shared" si="4"/>
        <v>6300</v>
      </c>
      <c r="F69" s="174">
        <f t="shared" si="5"/>
        <v>5.9044048734770385E-2</v>
      </c>
      <c r="G69" s="176">
        <f t="shared" si="6"/>
        <v>3000</v>
      </c>
      <c r="H69" s="175">
        <f t="shared" si="7"/>
        <v>2.7272727272727271E-2</v>
      </c>
      <c r="I69" s="186"/>
    </row>
    <row r="70" spans="1:16" x14ac:dyDescent="0.25">
      <c r="A70" s="152" t="s">
        <v>259</v>
      </c>
      <c r="B70" s="173">
        <v>56700</v>
      </c>
      <c r="C70" s="173">
        <v>50400</v>
      </c>
      <c r="D70" s="173">
        <v>53300</v>
      </c>
      <c r="E70" s="176">
        <f t="shared" si="4"/>
        <v>6300</v>
      </c>
      <c r="F70" s="174">
        <f t="shared" si="5"/>
        <v>0.125</v>
      </c>
      <c r="G70" s="176">
        <f t="shared" si="6"/>
        <v>3400</v>
      </c>
      <c r="H70" s="175">
        <f t="shared" si="7"/>
        <v>6.3789868667917443E-2</v>
      </c>
      <c r="I70" s="186"/>
    </row>
    <row r="71" spans="1:16" x14ac:dyDescent="0.25">
      <c r="A71" s="152" t="s">
        <v>260</v>
      </c>
      <c r="B71" s="173">
        <v>56300</v>
      </c>
      <c r="C71" s="173">
        <v>56300</v>
      </c>
      <c r="D71" s="173">
        <v>56700</v>
      </c>
      <c r="E71" s="176">
        <f t="shared" si="4"/>
        <v>0</v>
      </c>
      <c r="F71" s="174">
        <f t="shared" si="5"/>
        <v>0</v>
      </c>
      <c r="G71" s="176">
        <f t="shared" si="6"/>
        <v>-400</v>
      </c>
      <c r="H71" s="175">
        <f t="shared" si="7"/>
        <v>-7.0546737213403876E-3</v>
      </c>
      <c r="I71" s="186"/>
    </row>
    <row r="72" spans="1:16" x14ac:dyDescent="0.25">
      <c r="A72" s="152" t="s">
        <v>261</v>
      </c>
      <c r="B72" s="173">
        <v>223000</v>
      </c>
      <c r="C72" s="173">
        <v>217300</v>
      </c>
      <c r="D72" s="173">
        <v>223700</v>
      </c>
      <c r="E72" s="176">
        <f t="shared" si="4"/>
        <v>5700</v>
      </c>
      <c r="F72" s="174">
        <f t="shared" si="5"/>
        <v>2.6231017027151405E-2</v>
      </c>
      <c r="G72" s="176">
        <f t="shared" si="6"/>
        <v>-700</v>
      </c>
      <c r="H72" s="175">
        <f t="shared" si="7"/>
        <v>-3.1291908806437194E-3</v>
      </c>
      <c r="I72" s="186"/>
    </row>
    <row r="73" spans="1:16" x14ac:dyDescent="0.25">
      <c r="A73" s="152" t="s">
        <v>262</v>
      </c>
      <c r="B73" s="173">
        <v>108800</v>
      </c>
      <c r="C73" s="173">
        <v>102700</v>
      </c>
      <c r="D73" s="173">
        <v>107700</v>
      </c>
      <c r="E73" s="176">
        <f t="shared" si="4"/>
        <v>6100</v>
      </c>
      <c r="F73" s="174">
        <f t="shared" si="5"/>
        <v>5.939629990262902E-2</v>
      </c>
      <c r="G73" s="176">
        <f t="shared" si="6"/>
        <v>1100</v>
      </c>
      <c r="H73" s="175">
        <f t="shared" si="7"/>
        <v>1.021355617455896E-2</v>
      </c>
      <c r="I73" s="186"/>
      <c r="L73" s="130"/>
    </row>
    <row r="74" spans="1:16" x14ac:dyDescent="0.25">
      <c r="A74" s="152" t="s">
        <v>263</v>
      </c>
      <c r="B74" s="173">
        <v>114200</v>
      </c>
      <c r="C74" s="173">
        <v>114600</v>
      </c>
      <c r="D74" s="173">
        <v>116000</v>
      </c>
      <c r="E74" s="176">
        <f t="shared" si="4"/>
        <v>-400</v>
      </c>
      <c r="F74" s="174">
        <f>(B74-C74)/C74</f>
        <v>-3.4904013961605585E-3</v>
      </c>
      <c r="G74" s="176">
        <f t="shared" si="6"/>
        <v>-1800</v>
      </c>
      <c r="H74" s="175">
        <f t="shared" si="7"/>
        <v>-1.5517241379310345E-2</v>
      </c>
      <c r="I74" s="186"/>
    </row>
    <row r="75" spans="1:16" x14ac:dyDescent="0.25">
      <c r="K75" s="224"/>
      <c r="P75" s="223"/>
    </row>
    <row r="76" spans="1:16" x14ac:dyDescent="0.25">
      <c r="A76" t="s">
        <v>64</v>
      </c>
    </row>
    <row r="77" spans="1:16" x14ac:dyDescent="0.25">
      <c r="A77" s="129"/>
    </row>
    <row r="79" spans="1:16" x14ac:dyDescent="0.25">
      <c r="A79" s="152"/>
    </row>
    <row r="80" spans="1:16" x14ac:dyDescent="0.25">
      <c r="A80" s="152"/>
    </row>
    <row r="81" spans="1:1" x14ac:dyDescent="0.25">
      <c r="A81" s="152"/>
    </row>
    <row r="82" spans="1:1" x14ac:dyDescent="0.25">
      <c r="A82" s="152"/>
    </row>
    <row r="83" spans="1:1" x14ac:dyDescent="0.25">
      <c r="A83" s="152"/>
    </row>
    <row r="84" spans="1:1" x14ac:dyDescent="0.25">
      <c r="A84" s="152" t="s">
        <v>200</v>
      </c>
    </row>
    <row r="85" spans="1:1" x14ac:dyDescent="0.25">
      <c r="A85" s="152" t="s">
        <v>206</v>
      </c>
    </row>
    <row r="86" spans="1:1" x14ac:dyDescent="0.25">
      <c r="A86" s="152" t="s">
        <v>215</v>
      </c>
    </row>
    <row r="87" spans="1:1" x14ac:dyDescent="0.25">
      <c r="A87" s="152" t="s">
        <v>216</v>
      </c>
    </row>
    <row r="88" spans="1:1" x14ac:dyDescent="0.25">
      <c r="A88" s="152" t="s">
        <v>219</v>
      </c>
    </row>
    <row r="89" spans="1:1" x14ac:dyDescent="0.25">
      <c r="A89" s="152" t="s">
        <v>224</v>
      </c>
    </row>
    <row r="90" spans="1:1" x14ac:dyDescent="0.25">
      <c r="A90" s="152" t="s">
        <v>225</v>
      </c>
    </row>
    <row r="91" spans="1:1" x14ac:dyDescent="0.25">
      <c r="A91" s="152" t="s">
        <v>228</v>
      </c>
    </row>
    <row r="92" spans="1:1" x14ac:dyDescent="0.25">
      <c r="A92" s="152" t="s">
        <v>229</v>
      </c>
    </row>
    <row r="93" spans="1:1" x14ac:dyDescent="0.25">
      <c r="A93" s="152" t="s">
        <v>233</v>
      </c>
    </row>
    <row r="94" spans="1:1" x14ac:dyDescent="0.25">
      <c r="A94" s="152" t="s">
        <v>272</v>
      </c>
    </row>
    <row r="95" spans="1:1" x14ac:dyDescent="0.25">
      <c r="A95" s="152" t="s">
        <v>241</v>
      </c>
    </row>
    <row r="96" spans="1:1" x14ac:dyDescent="0.25">
      <c r="A96" s="152" t="s">
        <v>247</v>
      </c>
    </row>
    <row r="97" spans="1:1" x14ac:dyDescent="0.25">
      <c r="A97" s="152" t="s">
        <v>250</v>
      </c>
    </row>
    <row r="98" spans="1:1" x14ac:dyDescent="0.25">
      <c r="A98" s="152" t="s">
        <v>252</v>
      </c>
    </row>
    <row r="99" spans="1:1" x14ac:dyDescent="0.25">
      <c r="A99" s="152" t="s">
        <v>253</v>
      </c>
    </row>
    <row r="100" spans="1:1" x14ac:dyDescent="0.25">
      <c r="A100" s="152" t="s">
        <v>256</v>
      </c>
    </row>
    <row r="101" spans="1:1" x14ac:dyDescent="0.25">
      <c r="A101" s="152" t="s">
        <v>257</v>
      </c>
    </row>
    <row r="102" spans="1:1" x14ac:dyDescent="0.25">
      <c r="A102" s="152" t="s">
        <v>258</v>
      </c>
    </row>
    <row r="103" spans="1:1" x14ac:dyDescent="0.25">
      <c r="A103" s="152" t="s">
        <v>261</v>
      </c>
    </row>
  </sheetData>
  <sortState xmlns:xlrd2="http://schemas.microsoft.com/office/spreadsheetml/2017/richdata2" ref="A8:I74">
    <sortCondition ref="I8:I74"/>
  </sortState>
  <mergeCells count="1">
    <mergeCell ref="E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Price, Leah M.</cp:lastModifiedBy>
  <cp:lastPrinted>2022-05-25T16:10:21Z</cp:lastPrinted>
  <dcterms:created xsi:type="dcterms:W3CDTF">2022-04-12T14:28:59Z</dcterms:created>
  <dcterms:modified xsi:type="dcterms:W3CDTF">2022-10-25T13:12:18Z</dcterms:modified>
</cp:coreProperties>
</file>