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3\April\"/>
    </mc:Choice>
  </mc:AlternateContent>
  <xr:revisionPtr revIDLastSave="0" documentId="13_ncr:1_{9B61BB5A-AD33-4367-9372-1C32EED77042}" xr6:coauthVersionLast="47" xr6:coauthVersionMax="47" xr10:uidLastSave="{00000000-0000-0000-0000-000000000000}"/>
  <bookViews>
    <workbookView xWindow="29010" yWindow="45" windowWidth="26250" windowHeight="15435" tabRatio="903" firstSheet="4" activeTab="16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13" l="1"/>
  <c r="H16" i="13" s="1"/>
  <c r="G17" i="13"/>
  <c r="H17" i="13" s="1"/>
  <c r="G18" i="13"/>
  <c r="H18" i="13" s="1"/>
  <c r="G19" i="13"/>
  <c r="H19" i="13" s="1"/>
  <c r="G20" i="13"/>
  <c r="H20" i="13" s="1"/>
  <c r="G21" i="13"/>
  <c r="H21" i="13" s="1"/>
  <c r="G22" i="13"/>
  <c r="H22" i="13" s="1"/>
  <c r="G15" i="13"/>
  <c r="H15" i="13" s="1"/>
  <c r="E16" i="13"/>
  <c r="F16" i="13" s="1"/>
  <c r="E17" i="13"/>
  <c r="F17" i="13" s="1"/>
  <c r="E18" i="13"/>
  <c r="F18" i="13" s="1"/>
  <c r="E19" i="13"/>
  <c r="F19" i="13"/>
  <c r="E20" i="13"/>
  <c r="F20" i="13" s="1"/>
  <c r="E21" i="13"/>
  <c r="F21" i="13" s="1"/>
  <c r="E22" i="13"/>
  <c r="F22" i="13"/>
  <c r="E15" i="13"/>
  <c r="F15" i="13" s="1"/>
  <c r="B33" i="9" l="1" a="1"/>
  <c r="B33" i="9" s="1"/>
  <c r="E24" i="2"/>
  <c r="E28" i="2"/>
  <c r="E19" i="2"/>
  <c r="F74" i="24"/>
  <c r="E13" i="25" l="1"/>
  <c r="F13" i="25"/>
  <c r="F8" i="25"/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6" i="9" a="1"/>
  <c r="B16" i="9" s="1"/>
  <c r="B27" i="9" a="1"/>
  <c r="B2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26" i="9" a="1"/>
  <c r="B26" i="9" s="1"/>
  <c r="B17" i="9" a="1"/>
  <c r="B17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57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H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0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8" i="24"/>
  <c r="F69" i="24"/>
  <c r="F70" i="24"/>
  <c r="F71" i="24"/>
  <c r="F72" i="24"/>
  <c r="F73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5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<sst xmlns="http://schemas.openxmlformats.org/spreadsheetml/2006/main" count="915" uniqueCount="318">
  <si>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</si>
  <si>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</si>
  <si>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</si>
  <si>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</si>
  <si>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</si>
  <si>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</si>
  <si>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</si>
  <si>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</si>
  <si>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</si>
  <si>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</si>
  <si>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</si>
  <si>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</si>
  <si>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</si>
  <si>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</si>
  <si>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</si>
  <si>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</si>
  <si>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</si>
  <si>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</si>
  <si>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</si>
  <si>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</si>
  <si>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</si>
  <si>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</si>
  <si>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</si>
  <si>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</si>
  <si>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</si>
  <si>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</si>
  <si>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</si>
  <si>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</si>
  <si>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</si>
  <si>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</si>
  <si>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</si>
  <si>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</si>
  <si>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</si>
  <si>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</si>
  <si>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</si>
  <si>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</si>
  <si>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</si>
  <si>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</si>
  <si>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</si>
  <si>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</si>
  <si>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</si>
  <si>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</si>
  <si>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</si>
  <si>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</si>
  <si>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</si>
  <si>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</si>
  <si>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</si>
  <si>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</si>
  <si>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</si>
  <si>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</si>
  <si>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</si>
  <si>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</si>
  <si>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</si>
  <si>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</si>
  <si>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</si>
  <si>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</si>
  <si>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</si>
  <si>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</si>
  <si>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</si>
  <si>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</si>
  <si>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</si>
  <si>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</si>
  <si>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</si>
  <si>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</si>
  <si>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</si>
  <si>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</si>
  <si>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</si>
  <si>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</si>
  <si>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</si>
  <si>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</si>
  <si>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</si>
  <si>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</si>
  <si>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</si>
  <si>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</si>
  <si>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</si>
  <si>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</si>
  <si>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</si>
  <si>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</si>
  <si>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</si>
  <si>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</si>
  <si>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</si>
  <si>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</si>
  <si>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</si>
  <si>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</si>
  <si>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</si>
  <si>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</si>
  <si>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</si>
  <si>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</si>
  <si>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</si>
  <si>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</si>
  <si>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</si>
  <si>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</si>
  <si>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</si>
  <si>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</si>
  <si>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</si>
  <si>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</si>
  <si>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</si>
  <si>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</si>
  <si>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</si>
  <si>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</si>
  <si>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</si>
  <si>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</si>
  <si>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</si>
  <si>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</si>
  <si>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</si>
  <si>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</si>
  <si>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</si>
  <si>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</si>
  <si>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</si>
  <si>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</si>
  <si>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</si>
  <si>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</si>
  <si>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</si>
  <si>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</si>
  <si>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</si>
  <si>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</si>
  <si>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</si>
  <si>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</si>
  <si>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</si>
  <si>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</si>
  <si>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</si>
  <si>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</si>
  <si>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</si>
  <si>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</si>
  <si>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</si>
  <si>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</si>
  <si>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</si>
  <si>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</si>
  <si>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</si>
  <si>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</si>
  <si>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</si>
  <si>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</si>
  <si>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</si>
  <si>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</si>
  <si>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</si>
  <si>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</si>
  <si>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</si>
  <si>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</si>
  <si>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</si>
  <si>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</si>
  <si>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</si>
  <si>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</si>
  <si>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</si>
  <si>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</si>
  <si>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</si>
  <si>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</si>
  <si>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</si>
  <si>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</si>
  <si>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</si>
  <si>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</si>
  <si>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</si>
  <si>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</si>
  <si>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</si>
  <si>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</si>
  <si>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</si>
  <si>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</si>
  <si>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</si>
  <si>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</si>
  <si>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</si>
  <si>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</si>
  <si>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</si>
  <si>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</si>
  <si>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</si>
  <si>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</si>
  <si>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</si>
  <si>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</si>
  <si>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</si>
  <si>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</si>
  <si>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Average Weekly Earnings</t>
  </si>
  <si>
    <t>Average Weekly Hours</t>
  </si>
  <si>
    <t>Average Hourly Earnings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</si>
  <si>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</si>
  <si>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</si>
  <si>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</si>
  <si>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</si>
  <si>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</si>
  <si>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</si>
  <si>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</si>
  <si>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</si>
  <si>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</si>
  <si>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</si>
  <si>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</si>
  <si>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</si>
  <si>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</si>
  <si>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</si>
  <si>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</si>
  <si>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</si>
  <si>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</si>
  <si>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</si>
  <si>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</si>
  <si>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</si>
  <si>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</si>
  <si>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</si>
  <si>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</si>
  <si>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</si>
  <si>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</si>
  <si>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</si>
  <si>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</si>
  <si>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</si>
  <si>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</si>
  <si>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</si>
  <si>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</si>
  <si>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</si>
  <si>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</si>
  <si>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</si>
  <si>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</si>
  <si>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</si>
  <si>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</si>
  <si>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</si>
  <si>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</si>
  <si>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</si>
  <si>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</si>
  <si>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</si>
  <si>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</si>
  <si>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</si>
  <si>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</si>
  <si>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</si>
  <si>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</si>
  <si>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</si>
  <si>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</si>
  <si>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</si>
  <si>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</si>
  <si>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</si>
  <si>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</si>
  <si>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</si>
  <si>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</si>
  <si>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</si>
  <si>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</si>
  <si>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</si>
  <si>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</si>
  <si>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</si>
  <si>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</si>
  <si>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</si>
  <si>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</si>
  <si>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</si>
  <si>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</si>
  <si>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</si>
  <si>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</si>
  <si>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</si>
  <si>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</si>
  <si>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</si>
  <si>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</si>
  <si>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</si>
  <si>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</si>
  <si>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</si>
  <si>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</si>
  <si>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</si>
  <si>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</si>
  <si>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</si>
  <si>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</si>
  <si>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</si>
  <si>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</si>
  <si>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</si>
  <si>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</si>
  <si>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</si>
  <si>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</si>
  <si>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</si>
  <si>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</si>
  <si>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</si>
  <si>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</si>
  <si>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</si>
  <si>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</si>
  <si>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</si>
  <si>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</si>
  <si>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</si>
  <si>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</si>
  <si>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</si>
  <si>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</si>
  <si>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</si>
  <si>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</si>
  <si>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</si>
  <si>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</si>
  <si>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</si>
  <si>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</si>
  <si>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</si>
  <si>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</si>
  <si>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</si>
  <si>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</si>
  <si>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</si>
  <si>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</si>
  <si>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</si>
  <si>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</si>
  <si>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</si>
  <si>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</si>
  <si>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</si>
  <si>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</si>
  <si>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</si>
  <si>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</si>
  <si>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</si>
  <si>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</si>
  <si>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</si>
  <si>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</si>
  <si>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</si>
  <si>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</si>
  <si>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</si>
  <si>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</si>
  <si>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</si>
  <si>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</si>
  <si>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</si>
  <si>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</si>
  <si>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</si>
  <si>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</si>
  <si>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</t>
  </si>
  <si>
    <t>September</t>
  </si>
  <si>
    <t>October</t>
  </si>
  <si>
    <t>November</t>
  </si>
  <si>
    <t xml:space="preserve">December </t>
  </si>
  <si>
    <t>January</t>
  </si>
  <si>
    <t>February</t>
  </si>
  <si>
    <t>Fort Mill*</t>
  </si>
  <si>
    <t>*Fort Mill added in 2023.</t>
  </si>
  <si>
    <t>Annual Local Area Unemployment Statistics Data, 1976-2022</t>
  </si>
  <si>
    <t>Annual Current Employment Statistics Wage Data, 2007-2022</t>
  </si>
  <si>
    <t>March</t>
  </si>
  <si>
    <t>Annual Current Employment Statistics Nonfarm Payroll, 1939-2022</t>
  </si>
  <si>
    <t>April 2023</t>
  </si>
  <si>
    <t>April 2023 (not seasonally adjusted)</t>
  </si>
  <si>
    <t>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</si>
</sst>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00;\-#,#00;0"/>
    <numFmt numFmtId="177" formatCode="\+0.0%;\-0.0%"/>
    <numFmt numFmtId="178" formatCode="\-0.00%;\ \+0.00%;\ 0"/>
    <numFmt numFmtId="179" formatCode="\+0;\-0;0"/>
    <numFmt numFmtId="180" formatCode="\+#,##0;\-#,##0"/>
    <numFmt numFmtId="181" formatCode="\+0.0;\-0.0"/>
    <numFmt numFmtId="182" formatCode="0.0%"/>
    <numFmt numFmtId="183" formatCode="\+&quot;$&quot;0.00;\-&quot;$&quot;0.00"/>
    <numFmt numFmtId="184" formatCode="\+0.0;\-0.0;0"/>
    <numFmt numFmtId="185" formatCode="0.000"/>
    <numFmt numFmtId="186" formatCode="\+#,#00.0;\-#,#00.0;0.0"/>
    <numFmt numFmtId="187" formatCode="\+0.0%;\-0.0%;0.0%"/>
    <numFmt numFmtId="188" formatCode="\+#,##0.0;\-#,##0.0"/>
    <numFmt numFmtId="189" formatCode="#0"/>
    <numFmt numFmtId="190" formatCode="&quot;$&quot;0.00"/>
    <numFmt numFmtId="191" formatCode="###,###,##0.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9" fontId="1" fillId="0" borderId="0" applyFont="0" applyFill="0" applyBorder="0" applyAlignment="0" applyProtection="0"/>
  </cellStyleXfs>
  <cellXfs count="283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2" fillId="0" borderId="0" xfId="0" applyNumberFormat="1" applyFont="1" applyAlignment="1">
      <alignment horizontal="right"/>
    </xf>
    <xf numFmtId="171" fontId="32" fillId="0" borderId="0" xfId="0" applyNumberFormat="1" applyFont="1" applyAlignment="1">
      <alignment horizontal="right"/>
    </xf>
    <xf numFmtId="170" fontId="32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2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49" fontId="35" fillId="0" borderId="0" xfId="0" applyNumberFormat="1" applyFont="1" applyAlignment="1">
      <alignment horizontal="left"/>
    </xf>
    <xf numFmtId="169" fontId="36" fillId="0" borderId="0" xfId="0" applyNumberFormat="1" applyFont="1" applyAlignment="1">
      <alignment vertical="center"/>
    </xf>
    <xf numFmtId="167" fontId="33" fillId="0" borderId="0" xfId="47" applyNumberFormat="1" applyFont="1" applyBorder="1"/>
    <xf numFmtId="0" fontId="0" fillId="0" borderId="0" xfId="0" applyAlignment="1">
      <alignment horizontal="center" vertical="center"/>
    </xf>
    <xf numFmtId="167" fontId="37" fillId="34" borderId="0" xfId="47" applyNumberFormat="1" applyFont="1" applyFill="1" applyBorder="1" applyAlignment="1">
      <alignment horizontal="center" vertical="center"/>
    </xf>
    <xf numFmtId="0" fontId="37" fillId="34" borderId="0" xfId="0" applyFont="1" applyFill="1" applyAlignment="1">
      <alignment horizontal="center" vertical="center"/>
    </xf>
    <xf numFmtId="167" fontId="37" fillId="0" borderId="0" xfId="47" applyNumberFormat="1" applyFont="1" applyFill="1" applyBorder="1" applyAlignment="1">
      <alignment horizontal="center" vertical="center"/>
    </xf>
    <xf numFmtId="169" fontId="37" fillId="0" borderId="0" xfId="4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8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8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40" fillId="0" borderId="25" xfId="0" applyFont="1" applyBorder="1" applyAlignment="1">
      <alignment horizontal="left" wrapText="1"/>
    </xf>
    <xf numFmtId="0" fontId="40" fillId="0" borderId="25" xfId="0" applyFont="1" applyBorder="1" applyAlignment="1">
      <alignment horizontal="right" wrapText="1"/>
    </xf>
    <xf numFmtId="0" fontId="40" fillId="0" borderId="0" xfId="0" applyFont="1" applyAlignment="1">
      <alignment horizontal="left"/>
    </xf>
    <xf numFmtId="0" fontId="40" fillId="0" borderId="26" xfId="0" applyFont="1" applyBorder="1" applyAlignment="1">
      <alignment horizontal="center" wrapText="1"/>
    </xf>
    <xf numFmtId="168" fontId="38" fillId="0" borderId="0" xfId="48" applyNumberFormat="1" applyFont="1" applyAlignment="1">
      <alignment horizontal="right"/>
    </xf>
    <xf numFmtId="0" fontId="40" fillId="0" borderId="25" xfId="49" applyFont="1" applyBorder="1" applyAlignment="1">
      <alignment horizontal="left" wrapText="1"/>
    </xf>
    <xf numFmtId="0" fontId="40" fillId="0" borderId="25" xfId="49" applyFont="1" applyBorder="1" applyAlignment="1">
      <alignment horizontal="right" wrapText="1"/>
    </xf>
    <xf numFmtId="0" fontId="40" fillId="0" borderId="0" xfId="49" applyFont="1" applyAlignment="1">
      <alignment horizontal="left"/>
    </xf>
    <xf numFmtId="3" fontId="38" fillId="0" borderId="0" xfId="49" applyNumberFormat="1" applyFont="1" applyAlignment="1">
      <alignment horizontal="right"/>
    </xf>
    <xf numFmtId="171" fontId="38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3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9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0" fillId="0" borderId="0" xfId="0" applyNumberFormat="1"/>
    <xf numFmtId="177" fontId="21" fillId="0" borderId="0" xfId="50" applyNumberFormat="1" applyFont="1"/>
    <xf numFmtId="0" fontId="0" fillId="0" borderId="0" xfId="0"/>
    <xf numFmtId="178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1" fillId="0" borderId="33" xfId="47" applyNumberFormat="1" applyFont="1" applyFill="1" applyBorder="1" applyAlignment="1">
      <alignment horizontal="center" vertical="center"/>
    </xf>
    <xf numFmtId="167" fontId="41" fillId="0" borderId="31" xfId="47" applyNumberFormat="1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/>
    </xf>
    <xf numFmtId="170" fontId="42" fillId="0" borderId="0" xfId="0" applyNumberFormat="1" applyFont="1" applyAlignment="1">
      <alignment horizontal="center" vertical="center"/>
    </xf>
    <xf numFmtId="171" fontId="42" fillId="0" borderId="13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49" fontId="35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1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2" fillId="0" borderId="0" xfId="0" applyNumberFormat="1" applyFont="1" applyAlignment="1">
      <alignment horizontal="center" vertical="center"/>
    </xf>
    <xf numFmtId="167" fontId="0" fillId="0" borderId="34" xfId="47" applyNumberFormat="1" applyFont="1" applyFill="1" applyBorder="1"/>
    <xf numFmtId="177" fontId="0" fillId="0" borderId="34" xfId="50" applyNumberFormat="1" applyFont="1" applyFill="1" applyBorder="1"/>
    <xf numFmtId="177" fontId="0" fillId="0" borderId="35" xfId="0" applyNumberFormat="1" applyFill="1" applyBorder="1"/>
    <xf numFmtId="180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7" fontId="0" fillId="0" borderId="34" xfId="0" applyNumberFormat="1" applyFill="1" applyBorder="1"/>
    <xf numFmtId="177" fontId="0" fillId="0" borderId="36" xfId="0" applyNumberFormat="1" applyFill="1" applyBorder="1"/>
    <xf numFmtId="0" fontId="0" fillId="0" borderId="12" xfId="0" applyFill="1" applyBorder="1"/>
    <xf numFmtId="177" fontId="0" fillId="0" borderId="37" xfId="0" applyNumberFormat="1" applyFill="1" applyBorder="1"/>
    <xf numFmtId="181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1" fillId="0" borderId="30" xfId="47" applyNumberFormat="1" applyFont="1" applyFill="1" applyBorder="1" applyAlignment="1">
      <alignment horizontal="center" vertical="center"/>
    </xf>
    <xf numFmtId="0" fontId="41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2" fillId="0" borderId="12" xfId="0" applyNumberFormat="1" applyFont="1" applyBorder="1" applyAlignment="1">
      <alignment horizontal="center" vertical="center"/>
    </xf>
    <xf numFmtId="179" fontId="0" fillId="0" borderId="0" xfId="0" applyNumberFormat="1" applyFill="1"/>
    <xf numFmtId="176" fontId="0" fillId="0" borderId="0" xfId="0" applyNumberFormat="1" applyFill="1"/>
    <xf numFmtId="167" fontId="0" fillId="0" borderId="34" xfId="47" applyNumberFormat="1" applyFont="1" applyBorder="1"/>
    <xf numFmtId="177" fontId="21" fillId="0" borderId="0" xfId="42" applyNumberFormat="1" applyFont="1"/>
    <xf numFmtId="170" fontId="42" fillId="0" borderId="0" xfId="0" applyNumberFormat="1" applyFont="1" applyAlignment="1">
      <alignment horizontal="right"/>
    </xf>
    <xf numFmtId="171" fontId="42" fillId="0" borderId="0" xfId="0" applyNumberFormat="1" applyFont="1" applyAlignment="1">
      <alignment horizontal="right"/>
    </xf>
    <xf numFmtId="0" fontId="43" fillId="0" borderId="0" xfId="0" applyFont="1"/>
    <xf numFmtId="0" fontId="44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3" fillId="0" borderId="0" xfId="0" applyFont="1" applyProtection="1">
      <protection locked="0"/>
    </xf>
    <xf numFmtId="0" fontId="44" fillId="0" borderId="0" xfId="0" applyFont="1" applyProtection="1">
      <protection locked="0"/>
    </xf>
    <xf numFmtId="167" fontId="16" fillId="0" borderId="0" xfId="47" applyNumberFormat="1" applyFont="1"/>
    <xf numFmtId="182" fontId="16" fillId="0" borderId="0" xfId="50" applyNumberFormat="1" applyFont="1"/>
    <xf numFmtId="182" fontId="1" fillId="0" borderId="0" xfId="50" applyNumberFormat="1" applyFont="1"/>
    <xf numFmtId="183" fontId="0" fillId="0" borderId="34" xfId="48" applyNumberFormat="1" applyFont="1" applyFill="1" applyBorder="1"/>
    <xf numFmtId="184" fontId="0" fillId="0" borderId="0" xfId="0" applyNumberFormat="1"/>
    <xf numFmtId="169" fontId="0" fillId="0" borderId="34" xfId="47" applyNumberFormat="1" applyFont="1" applyFill="1" applyBorder="1"/>
    <xf numFmtId="164" fontId="41" fillId="0" borderId="31" xfId="0" applyNumberFormat="1" applyFont="1" applyFill="1" applyBorder="1" applyAlignment="1">
      <alignment horizontal="center" vertical="center"/>
    </xf>
    <xf numFmtId="3" fontId="16" fillId="0" borderId="0" xfId="47" applyNumberFormat="1" applyFont="1"/>
    <xf numFmtId="3" fontId="0" fillId="0" borderId="0" xfId="47" applyNumberFormat="1" applyFont="1"/>
    <xf numFmtId="3" fontId="0" fillId="0" borderId="0" xfId="0" applyNumberFormat="1" applyFont="1"/>
    <xf numFmtId="185" fontId="0" fillId="0" borderId="0" xfId="0" applyNumberFormat="1"/>
    <xf numFmtId="182" fontId="0" fillId="0" borderId="0" xfId="0" applyNumberFormat="1"/>
    <xf numFmtId="180" fontId="0" fillId="0" borderId="0" xfId="0" applyNumberFormat="1" applyBorder="1"/>
    <xf numFmtId="182" fontId="21" fillId="0" borderId="0" xfId="42" applyNumberFormat="1" applyFont="1"/>
    <xf numFmtId="179" fontId="0" fillId="0" borderId="34" xfId="47" applyNumberFormat="1" applyFont="1" applyFill="1" applyBorder="1"/>
    <xf numFmtId="182" fontId="0" fillId="0" borderId="34" xfId="50" applyNumberFormat="1" applyFont="1" applyFill="1" applyBorder="1"/>
    <xf numFmtId="186" fontId="0" fillId="0" borderId="34" xfId="0" applyNumberFormat="1" applyFill="1" applyBorder="1"/>
    <xf numFmtId="182" fontId="0" fillId="0" borderId="34" xfId="0" applyNumberFormat="1" applyFill="1" applyBorder="1"/>
    <xf numFmtId="187" fontId="0" fillId="0" borderId="0" xfId="0" applyNumberFormat="1"/>
    <xf numFmtId="182" fontId="30" fillId="0" borderId="0" xfId="42" applyNumberFormat="1" applyFont="1"/>
    <xf numFmtId="167" fontId="0" fillId="0" borderId="0" xfId="0" applyNumberFormat="1"/>
    <xf numFmtId="179" fontId="0" fillId="0" borderId="0" xfId="47" applyNumberFormat="1" applyFont="1"/>
    <xf numFmtId="184" fontId="0" fillId="0" borderId="34" xfId="0" applyNumberFormat="1" applyFill="1" applyBorder="1"/>
    <xf numFmtId="167" fontId="23" fillId="0" borderId="0" xfId="47" applyNumberFormat="1" applyFont="1"/>
    <xf numFmtId="167" fontId="1" fillId="0" borderId="0" xfId="47" applyNumberFormat="1"/>
    <xf numFmtId="167" fontId="18" fillId="0" borderId="0" xfId="47" applyNumberFormat="1" applyFont="1"/>
    <xf numFmtId="171" fontId="45" fillId="0" borderId="0" xfId="0" applyNumberFormat="1" applyFont="1" applyAlignment="1">
      <alignment horizontal="right"/>
    </xf>
    <xf numFmtId="167" fontId="45" fillId="0" borderId="0" xfId="47" applyNumberFormat="1" applyFont="1" applyAlignment="1">
      <alignment horizontal="right"/>
    </xf>
    <xf numFmtId="165" fontId="21" fillId="0" borderId="0" xfId="47" applyNumberFormat="1" applyFont="1"/>
    <xf numFmtId="188" fontId="21" fillId="0" borderId="0" xfId="42" applyNumberFormat="1" applyFont="1"/>
    <xf numFmtId="186" fontId="21" fillId="0" borderId="0" xfId="42" applyNumberFormat="1" applyFont="1"/>
    <xf numFmtId="3" fontId="32" fillId="0" borderId="0" xfId="49" applyNumberFormat="1" applyFont="1" applyAlignment="1">
      <alignment horizontal="right"/>
    </xf>
    <xf numFmtId="171" fontId="32" fillId="0" borderId="0" xfId="49" applyNumberFormat="1" applyFont="1" applyAlignment="1">
      <alignment horizontal="right"/>
    </xf>
    <xf numFmtId="189" fontId="32" fillId="0" borderId="0" xfId="0" applyNumberFormat="1" applyFont="1" applyAlignment="1">
      <alignment horizontal="right"/>
    </xf>
    <xf numFmtId="168" fontId="32" fillId="0" borderId="0" xfId="48" applyNumberFormat="1" applyFont="1" applyAlignment="1">
      <alignment horizontal="right"/>
    </xf>
    <xf numFmtId="189" fontId="0" fillId="0" borderId="0" xfId="0" applyNumberFormat="1"/>
    <xf numFmtId="170" fontId="46" fillId="0" borderId="0" xfId="0" applyNumberFormat="1" applyFont="1" applyAlignment="1">
      <alignment horizontal="right"/>
    </xf>
    <xf numFmtId="171" fontId="46" fillId="0" borderId="0" xfId="0" applyNumberFormat="1" applyFont="1" applyAlignment="1">
      <alignment horizontal="right"/>
    </xf>
    <xf numFmtId="167" fontId="32" fillId="0" borderId="0" xfId="47" applyNumberFormat="1" applyFont="1" applyAlignment="1">
      <alignment horizontal="right"/>
    </xf>
    <xf numFmtId="182" fontId="21" fillId="0" borderId="0" xfId="50" applyNumberFormat="1" applyFont="1"/>
    <xf numFmtId="0" fontId="0" fillId="35" borderId="0" xfId="0" applyFill="1"/>
    <xf numFmtId="190" fontId="0" fillId="0" borderId="0" xfId="0" applyNumberFormat="1"/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0" fillId="0" borderId="0" xfId="0"/>
    <xf numFmtId="0" fontId="4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9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  <xf numFmtId="191" fontId="46" fillId="0" borderId="0" xfId="0" applyNumberFormat="1" applyFont="1" applyAlignment="1">
      <alignment horizontal="right"/>
    </xf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workbookViewId="0">
      <selection activeCell="B9" sqref="B9"/>
    </sheetView>
  </sheetViews>
  <sheetFormatPr defaultRowHeight="15" x14ac:dyDescent="0.2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x14ac:dyDescent="0.25">
      <c r="A1" s="238" t="s">
        <v>266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</row>
    <row r="2" spans="1:14" ht="15.75" x14ac:dyDescent="0.25">
      <c r="A2" s="238" t="s">
        <v>265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</row>
    <row r="3" spans="1:14" ht="16.5" thickBot="1" x14ac:dyDescent="0.3">
      <c r="A3" s="85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25">
      <c r="A4" s="239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25">
      <c r="A5" s="240"/>
      <c r="B5" s="242" t="s">
        <v>56</v>
      </c>
      <c r="C5" s="244" t="s">
        <v>57</v>
      </c>
      <c r="D5" s="24" t="s">
        <v>58</v>
      </c>
      <c r="E5" s="24"/>
      <c r="F5" s="25" t="s">
        <v>59</v>
      </c>
      <c r="G5" s="26"/>
    </row>
    <row r="6" spans="1:14" x14ac:dyDescent="0.25">
      <c r="A6" s="240"/>
      <c r="B6" s="242"/>
      <c r="C6" s="242"/>
      <c r="D6" s="242" t="s">
        <v>56</v>
      </c>
      <c r="E6" s="244" t="s">
        <v>57</v>
      </c>
      <c r="F6" s="242" t="s">
        <v>56</v>
      </c>
      <c r="G6" s="246" t="s">
        <v>60</v>
      </c>
    </row>
    <row r="7" spans="1:14" ht="15.75" thickBot="1" x14ac:dyDescent="0.3">
      <c r="A7" s="241"/>
      <c r="B7" s="243"/>
      <c r="C7" s="243"/>
      <c r="D7" s="243" t="s">
        <v>61</v>
      </c>
      <c r="E7" s="245"/>
      <c r="F7" s="243" t="s">
        <v>62</v>
      </c>
      <c r="G7" s="247" t="s">
        <v>63</v>
      </c>
    </row>
    <row r="8" spans="1:14" ht="15.75" thickBot="1" x14ac:dyDescent="0.3">
      <c r="A8" s="154">
        <v>4276986</v>
      </c>
      <c r="B8" s="181">
        <v>2406354</v>
      </c>
      <c r="C8" s="202">
        <v>56.3</v>
      </c>
      <c r="D8" s="155">
        <v>2330701</v>
      </c>
      <c r="E8" s="182">
        <v>54.5</v>
      </c>
      <c r="F8" s="155">
        <v>75653</v>
      </c>
      <c r="G8" s="156">
        <v>3.1</v>
      </c>
      <c r="M8" s="216"/>
    </row>
    <row r="9" spans="1:14" x14ac:dyDescent="0.25">
      <c r="E9" s="52"/>
    </row>
    <row r="10" spans="1:14" x14ac:dyDescent="0.25">
      <c r="A10" s="27" t="s">
        <v>264</v>
      </c>
      <c r="B10" s="27"/>
      <c r="C10" s="27"/>
      <c r="D10" s="27"/>
      <c r="E10" s="27"/>
      <c r="F10" s="27"/>
      <c r="G10" s="129"/>
      <c r="L10" s="129"/>
    </row>
    <row r="11" spans="1:14" s="129" customFormat="1" x14ac:dyDescent="0.25">
      <c r="L11"/>
    </row>
    <row r="12" spans="1:14" x14ac:dyDescent="0.25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92D050"/>
  </sheetPr>
  <dimension ref="A1:H36"/>
  <sheetViews>
    <sheetView topLeftCell="A19" workbookViewId="0">
      <selection activeCell="C10" sqref="C10"/>
    </sheetView>
  </sheetViews>
  <sheetFormatPr defaultRowHeight="15" x14ac:dyDescent="0.25"/>
  <cols>
    <col min="1" max="1" width="19.1406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thickBot="1" x14ac:dyDescent="0.3">
      <c r="A1" s="272" t="s">
        <v>175</v>
      </c>
      <c r="B1" s="273"/>
      <c r="C1" s="273"/>
      <c r="D1" s="273"/>
      <c r="E1" s="273"/>
      <c r="F1" s="273"/>
      <c r="G1" s="273"/>
      <c r="H1" s="274"/>
    </row>
    <row r="2" spans="1:8" ht="15.75" thickBot="1" x14ac:dyDescent="0.3">
      <c r="A2" s="97" t="s">
        <v>2</v>
      </c>
      <c r="B2" s="98" t="s">
        <v>3</v>
      </c>
      <c r="C2" s="99" t="s">
        <v>4</v>
      </c>
      <c r="D2" s="100" t="s">
        <v>5</v>
      </c>
      <c r="E2" s="98" t="s">
        <v>6</v>
      </c>
      <c r="F2" s="98" t="s">
        <v>7</v>
      </c>
      <c r="G2" s="98" t="s">
        <v>8</v>
      </c>
      <c r="H2" s="99" t="s">
        <v>9</v>
      </c>
    </row>
    <row r="3" spans="1:8" x14ac:dyDescent="0.25">
      <c r="A3" s="101" t="s">
        <v>176</v>
      </c>
      <c r="B3" s="102">
        <v>1157.98</v>
      </c>
      <c r="C3" s="102">
        <v>1091.4000000000001</v>
      </c>
      <c r="D3" s="102">
        <v>1070.1199999999999</v>
      </c>
      <c r="E3" s="135">
        <v>66.58</v>
      </c>
      <c r="F3" s="132">
        <v>6.0999999999999999E-2</v>
      </c>
      <c r="G3" s="135">
        <v>87.86</v>
      </c>
      <c r="H3" s="132">
        <v>8.2100000000000006E-2</v>
      </c>
    </row>
    <row r="4" spans="1:8" x14ac:dyDescent="0.25">
      <c r="A4" s="101" t="s">
        <v>177</v>
      </c>
      <c r="B4" s="102">
        <v>938.74</v>
      </c>
      <c r="C4" s="102">
        <v>917.62</v>
      </c>
      <c r="D4" s="102">
        <v>896.46</v>
      </c>
      <c r="E4" s="135">
        <v>21.12</v>
      </c>
      <c r="F4" s="132">
        <v>2.3E-2</v>
      </c>
      <c r="G4" s="135">
        <v>42.28</v>
      </c>
      <c r="H4" s="132">
        <v>4.7199999999999999E-2</v>
      </c>
    </row>
    <row r="5" spans="1:8" x14ac:dyDescent="0.25">
      <c r="A5" s="101" t="s">
        <v>178</v>
      </c>
      <c r="B5" s="102">
        <v>745.52</v>
      </c>
      <c r="C5" s="102">
        <v>759.53</v>
      </c>
      <c r="D5" s="102">
        <v>749.66</v>
      </c>
      <c r="E5" s="135">
        <v>-14.01</v>
      </c>
      <c r="F5" s="132">
        <v>-1.84E-2</v>
      </c>
      <c r="G5" s="135">
        <v>-4.1399999999999997</v>
      </c>
      <c r="H5" s="132">
        <v>-5.4999999999999997E-3</v>
      </c>
    </row>
    <row r="6" spans="1:8" x14ac:dyDescent="0.25">
      <c r="A6" s="101" t="s">
        <v>179</v>
      </c>
      <c r="B6" s="102">
        <v>1105.74</v>
      </c>
      <c r="C6" s="102">
        <v>1139.19</v>
      </c>
      <c r="D6" s="102">
        <v>987.56</v>
      </c>
      <c r="E6" s="135">
        <v>-33.450000000000003</v>
      </c>
      <c r="F6" s="211">
        <v>-2.9399999999999999E-2</v>
      </c>
      <c r="G6" s="135">
        <v>118.18</v>
      </c>
      <c r="H6" s="132">
        <v>0.1197</v>
      </c>
    </row>
    <row r="7" spans="1:8" x14ac:dyDescent="0.25">
      <c r="A7" s="101" t="s">
        <v>180</v>
      </c>
      <c r="B7" s="102">
        <v>866.14</v>
      </c>
      <c r="C7" s="102">
        <v>823.5</v>
      </c>
      <c r="D7" s="102">
        <v>841.09</v>
      </c>
      <c r="E7" s="135">
        <v>42.64</v>
      </c>
      <c r="F7" s="132">
        <v>5.1799999999999999E-2</v>
      </c>
      <c r="G7" s="135">
        <v>25.05</v>
      </c>
      <c r="H7" s="132">
        <v>2.98E-2</v>
      </c>
    </row>
    <row r="8" spans="1:8" x14ac:dyDescent="0.25">
      <c r="A8" s="101" t="s">
        <v>181</v>
      </c>
      <c r="B8" s="102">
        <v>829.08</v>
      </c>
      <c r="C8" s="102">
        <v>843.68</v>
      </c>
      <c r="D8" s="102">
        <v>825.99</v>
      </c>
      <c r="E8" s="135">
        <v>-14.6</v>
      </c>
      <c r="F8" s="132">
        <v>-1.7299999999999999E-2</v>
      </c>
      <c r="G8" s="135">
        <v>3.09</v>
      </c>
      <c r="H8" s="132">
        <v>3.7000000000000002E-3</v>
      </c>
    </row>
    <row r="9" spans="1:8" x14ac:dyDescent="0.25">
      <c r="A9" s="101" t="s">
        <v>182</v>
      </c>
      <c r="B9" s="102">
        <v>948.56</v>
      </c>
      <c r="C9" s="102">
        <v>911.15</v>
      </c>
      <c r="D9" s="102">
        <v>1015.59</v>
      </c>
      <c r="E9" s="135">
        <v>37.409999999999997</v>
      </c>
      <c r="F9" s="132">
        <v>4.1099999999999998E-2</v>
      </c>
      <c r="G9" s="135">
        <v>-67.03</v>
      </c>
      <c r="H9" s="132">
        <v>-6.6000000000000003E-2</v>
      </c>
    </row>
    <row r="10" spans="1:8" x14ac:dyDescent="0.25">
      <c r="A10" s="101" t="s">
        <v>183</v>
      </c>
      <c r="B10" s="102">
        <v>742.62</v>
      </c>
      <c r="C10" s="102">
        <v>738.54</v>
      </c>
      <c r="D10" s="102">
        <v>705.64</v>
      </c>
      <c r="E10" s="135">
        <v>4.08</v>
      </c>
      <c r="F10" s="132">
        <v>5.4999999999999997E-3</v>
      </c>
      <c r="G10" s="135">
        <v>36.979999999999997</v>
      </c>
      <c r="H10" s="132">
        <v>5.2400000000000002E-2</v>
      </c>
    </row>
    <row r="11" spans="1:8" x14ac:dyDescent="0.25">
      <c r="G11" s="109"/>
    </row>
    <row r="12" spans="1:8" ht="15.75" thickBot="1" x14ac:dyDescent="0.3"/>
    <row r="13" spans="1:8" ht="15.75" thickBot="1" x14ac:dyDescent="0.3">
      <c r="A13" s="275" t="s">
        <v>184</v>
      </c>
      <c r="B13" s="276"/>
      <c r="C13" s="276"/>
      <c r="D13" s="276"/>
      <c r="E13" s="276"/>
      <c r="F13" s="276"/>
      <c r="G13" s="276"/>
      <c r="H13" s="277"/>
    </row>
    <row r="14" spans="1:8" ht="15.75" thickBot="1" x14ac:dyDescent="0.3">
      <c r="A14" s="98" t="s">
        <v>2</v>
      </c>
      <c r="B14" s="99" t="s">
        <v>3</v>
      </c>
      <c r="C14" s="100" t="s">
        <v>4</v>
      </c>
      <c r="D14" s="98" t="s">
        <v>5</v>
      </c>
      <c r="E14" s="99" t="s">
        <v>6</v>
      </c>
      <c r="F14" s="100" t="s">
        <v>7</v>
      </c>
      <c r="G14" s="99" t="s">
        <v>8</v>
      </c>
      <c r="H14" s="103" t="s">
        <v>9</v>
      </c>
    </row>
    <row r="15" spans="1:8" x14ac:dyDescent="0.25">
      <c r="A15" s="101" t="s">
        <v>176</v>
      </c>
      <c r="B15" s="104">
        <v>34.9</v>
      </c>
      <c r="C15" s="104">
        <v>34</v>
      </c>
      <c r="D15" s="104">
        <v>34.200000000000003</v>
      </c>
      <c r="E15" s="200">
        <f>B15-C15</f>
        <v>0.89999999999999858</v>
      </c>
      <c r="F15" s="132">
        <f>E15/C15</f>
        <v>2.6470588235294076E-2</v>
      </c>
      <c r="G15" s="200">
        <f>B15-D15</f>
        <v>0.69999999999999574</v>
      </c>
      <c r="H15" s="214">
        <f>G15/D15</f>
        <v>2.0467836257309815E-2</v>
      </c>
    </row>
    <row r="16" spans="1:8" x14ac:dyDescent="0.25">
      <c r="A16" s="101" t="s">
        <v>177</v>
      </c>
      <c r="B16" s="104">
        <v>34</v>
      </c>
      <c r="C16" s="104">
        <v>33.6</v>
      </c>
      <c r="D16" s="104">
        <v>33.5</v>
      </c>
      <c r="E16" s="200">
        <f t="shared" ref="E16:E22" si="0">B16-C16</f>
        <v>0.39999999999999858</v>
      </c>
      <c r="F16" s="132">
        <f t="shared" ref="F16:F22" si="1">E16/C16</f>
        <v>1.1904761904761862E-2</v>
      </c>
      <c r="G16" s="200">
        <f t="shared" ref="G16:G22" si="2">B16-D16</f>
        <v>0.5</v>
      </c>
      <c r="H16" s="214">
        <f t="shared" ref="H16:H22" si="3">G16/D16</f>
        <v>1.4925373134328358E-2</v>
      </c>
    </row>
    <row r="17" spans="1:8" x14ac:dyDescent="0.25">
      <c r="A17" s="101" t="s">
        <v>178</v>
      </c>
      <c r="B17" s="104">
        <v>32.4</v>
      </c>
      <c r="C17" s="104">
        <v>32.5</v>
      </c>
      <c r="D17" s="104">
        <v>33.200000000000003</v>
      </c>
      <c r="E17" s="200">
        <f t="shared" si="0"/>
        <v>-0.10000000000000142</v>
      </c>
      <c r="F17" s="132">
        <f t="shared" si="1"/>
        <v>-3.0769230769231207E-3</v>
      </c>
      <c r="G17" s="200">
        <f t="shared" si="2"/>
        <v>-0.80000000000000426</v>
      </c>
      <c r="H17" s="214">
        <f t="shared" si="3"/>
        <v>-2.4096385542168801E-2</v>
      </c>
    </row>
    <row r="18" spans="1:8" x14ac:dyDescent="0.25">
      <c r="A18" s="101" t="s">
        <v>179</v>
      </c>
      <c r="B18" s="104">
        <v>35.6</v>
      </c>
      <c r="C18" s="104">
        <v>35.700000000000003</v>
      </c>
      <c r="D18" s="104">
        <v>34.700000000000003</v>
      </c>
      <c r="E18" s="200">
        <f t="shared" si="0"/>
        <v>-0.10000000000000142</v>
      </c>
      <c r="F18" s="132">
        <f t="shared" si="1"/>
        <v>-2.8011204481793112E-3</v>
      </c>
      <c r="G18" s="200">
        <f t="shared" si="2"/>
        <v>0.89999999999999858</v>
      </c>
      <c r="H18" s="214">
        <f t="shared" si="3"/>
        <v>2.5936599423631079E-2</v>
      </c>
    </row>
    <row r="19" spans="1:8" x14ac:dyDescent="0.25">
      <c r="A19" s="101" t="s">
        <v>180</v>
      </c>
      <c r="B19" s="104">
        <v>31</v>
      </c>
      <c r="C19" s="104">
        <v>30.5</v>
      </c>
      <c r="D19" s="104">
        <v>32.299999999999997</v>
      </c>
      <c r="E19" s="200">
        <f t="shared" si="0"/>
        <v>0.5</v>
      </c>
      <c r="F19" s="132">
        <f t="shared" si="1"/>
        <v>1.6393442622950821E-2</v>
      </c>
      <c r="G19" s="200">
        <f t="shared" si="2"/>
        <v>-1.2999999999999972</v>
      </c>
      <c r="H19" s="214">
        <f t="shared" si="3"/>
        <v>-4.0247678018575768E-2</v>
      </c>
    </row>
    <row r="20" spans="1:8" x14ac:dyDescent="0.25">
      <c r="A20" s="101" t="s">
        <v>181</v>
      </c>
      <c r="B20" s="104">
        <v>32.9</v>
      </c>
      <c r="C20" s="104">
        <v>33.4</v>
      </c>
      <c r="D20" s="104">
        <v>33.700000000000003</v>
      </c>
      <c r="E20" s="200">
        <f t="shared" si="0"/>
        <v>-0.5</v>
      </c>
      <c r="F20" s="132">
        <f t="shared" si="1"/>
        <v>-1.4970059880239521E-2</v>
      </c>
      <c r="G20" s="200">
        <f t="shared" si="2"/>
        <v>-0.80000000000000426</v>
      </c>
      <c r="H20" s="214">
        <f t="shared" si="3"/>
        <v>-2.3738872403560957E-2</v>
      </c>
    </row>
    <row r="21" spans="1:8" x14ac:dyDescent="0.25">
      <c r="A21" s="101" t="s">
        <v>182</v>
      </c>
      <c r="B21" s="104">
        <v>33.4</v>
      </c>
      <c r="C21" s="104">
        <v>34.5</v>
      </c>
      <c r="D21" s="104">
        <v>34.9</v>
      </c>
      <c r="E21" s="200">
        <f t="shared" si="0"/>
        <v>-1.1000000000000014</v>
      </c>
      <c r="F21" s="132">
        <f t="shared" si="1"/>
        <v>-3.1884057971014533E-2</v>
      </c>
      <c r="G21" s="200">
        <f t="shared" si="2"/>
        <v>-1.5</v>
      </c>
      <c r="H21" s="214">
        <f t="shared" si="3"/>
        <v>-4.2979942693409746E-2</v>
      </c>
    </row>
    <row r="22" spans="1:8" x14ac:dyDescent="0.25">
      <c r="A22" s="101" t="s">
        <v>183</v>
      </c>
      <c r="B22" s="104">
        <v>32.700000000000003</v>
      </c>
      <c r="C22" s="104">
        <v>33</v>
      </c>
      <c r="D22" s="104">
        <v>31.8</v>
      </c>
      <c r="E22" s="200">
        <f t="shared" si="0"/>
        <v>-0.29999999999999716</v>
      </c>
      <c r="F22" s="132">
        <f t="shared" si="1"/>
        <v>-9.0909090909090055E-3</v>
      </c>
      <c r="G22" s="200">
        <f t="shared" si="2"/>
        <v>0.90000000000000213</v>
      </c>
      <c r="H22" s="214">
        <f t="shared" si="3"/>
        <v>2.8301886792452897E-2</v>
      </c>
    </row>
    <row r="24" spans="1:8" ht="15.75" thickBot="1" x14ac:dyDescent="0.3"/>
    <row r="25" spans="1:8" ht="15.75" thickBot="1" x14ac:dyDescent="0.3">
      <c r="A25" s="275" t="s">
        <v>185</v>
      </c>
      <c r="B25" s="276"/>
      <c r="C25" s="276"/>
      <c r="D25" s="276"/>
      <c r="E25" s="276"/>
      <c r="F25" s="276"/>
      <c r="G25" s="276"/>
      <c r="H25" s="277"/>
    </row>
    <row r="26" spans="1:8" ht="15.75" thickBot="1" x14ac:dyDescent="0.3">
      <c r="A26" s="98" t="s">
        <v>2</v>
      </c>
      <c r="B26" s="105" t="s">
        <v>3</v>
      </c>
      <c r="C26" s="106" t="s">
        <v>4</v>
      </c>
      <c r="D26" s="106" t="s">
        <v>5</v>
      </c>
      <c r="E26" s="106" t="s">
        <v>6</v>
      </c>
      <c r="F26" s="106" t="s">
        <v>7</v>
      </c>
      <c r="G26" s="97" t="s">
        <v>8</v>
      </c>
      <c r="H26" s="99" t="s">
        <v>9</v>
      </c>
    </row>
    <row r="27" spans="1:8" x14ac:dyDescent="0.25">
      <c r="A27" s="101" t="s">
        <v>176</v>
      </c>
      <c r="B27" s="102">
        <v>33.18</v>
      </c>
      <c r="C27" s="102">
        <v>32.1</v>
      </c>
      <c r="D27" s="102">
        <v>31.29</v>
      </c>
      <c r="E27" s="135">
        <v>1.08</v>
      </c>
      <c r="F27" s="132">
        <v>3.3599999999999998E-2</v>
      </c>
      <c r="G27" s="135">
        <v>1.89</v>
      </c>
      <c r="H27" s="132">
        <v>6.0400000000000002E-2</v>
      </c>
    </row>
    <row r="28" spans="1:8" x14ac:dyDescent="0.25">
      <c r="A28" s="101" t="s">
        <v>177</v>
      </c>
      <c r="B28" s="102">
        <v>27.61</v>
      </c>
      <c r="C28" s="102">
        <v>27.31</v>
      </c>
      <c r="D28" s="102">
        <v>26.76</v>
      </c>
      <c r="E28" s="135">
        <v>0.3</v>
      </c>
      <c r="F28" s="132">
        <v>1.0999999999999999E-2</v>
      </c>
      <c r="G28" s="135">
        <v>0.85</v>
      </c>
      <c r="H28" s="132">
        <v>3.1800000000000002E-2</v>
      </c>
    </row>
    <row r="29" spans="1:8" x14ac:dyDescent="0.25">
      <c r="A29" s="101" t="s">
        <v>178</v>
      </c>
      <c r="B29" s="102">
        <v>23.01</v>
      </c>
      <c r="C29" s="102">
        <v>23.37</v>
      </c>
      <c r="D29" s="102">
        <v>22.58</v>
      </c>
      <c r="E29" s="135">
        <v>-0.36</v>
      </c>
      <c r="F29" s="132">
        <v>-1.54E-2</v>
      </c>
      <c r="G29" s="135">
        <v>0.43</v>
      </c>
      <c r="H29" s="132">
        <v>1.9E-2</v>
      </c>
    </row>
    <row r="30" spans="1:8" x14ac:dyDescent="0.25">
      <c r="A30" s="101" t="s">
        <v>179</v>
      </c>
      <c r="B30" s="102">
        <v>31.06</v>
      </c>
      <c r="C30" s="102">
        <v>31.91</v>
      </c>
      <c r="D30" s="102">
        <v>28.46</v>
      </c>
      <c r="E30" s="135">
        <v>-0.85</v>
      </c>
      <c r="F30" s="132">
        <v>-2.6599999999999999E-2</v>
      </c>
      <c r="G30" s="135">
        <v>2.6</v>
      </c>
      <c r="H30" s="132">
        <v>9.1399999999999995E-2</v>
      </c>
    </row>
    <row r="31" spans="1:8" x14ac:dyDescent="0.25">
      <c r="A31" s="101" t="s">
        <v>180</v>
      </c>
      <c r="B31" s="102">
        <v>27.94</v>
      </c>
      <c r="C31" s="102">
        <v>27</v>
      </c>
      <c r="D31" s="102">
        <v>26.04</v>
      </c>
      <c r="E31" s="135">
        <v>0.94</v>
      </c>
      <c r="F31" s="132">
        <v>3.4799999999999998E-2</v>
      </c>
      <c r="G31" s="135">
        <v>1.9</v>
      </c>
      <c r="H31" s="132">
        <v>7.2999999999999995E-2</v>
      </c>
    </row>
    <row r="32" spans="1:8" x14ac:dyDescent="0.25">
      <c r="A32" s="101" t="s">
        <v>181</v>
      </c>
      <c r="B32" s="102">
        <v>25.2</v>
      </c>
      <c r="C32" s="102">
        <v>25.26</v>
      </c>
      <c r="D32" s="102">
        <v>24.51</v>
      </c>
      <c r="E32" s="135">
        <v>-0.06</v>
      </c>
      <c r="F32" s="132">
        <v>-2.3999999999999998E-3</v>
      </c>
      <c r="G32" s="135">
        <v>0.69</v>
      </c>
      <c r="H32" s="132">
        <v>2.8199999999999999E-2</v>
      </c>
    </row>
    <row r="33" spans="1:8" x14ac:dyDescent="0.25">
      <c r="A33" s="101" t="s">
        <v>182</v>
      </c>
      <c r="B33" s="102">
        <v>28.4</v>
      </c>
      <c r="C33" s="102">
        <v>26.41</v>
      </c>
      <c r="D33" s="102">
        <v>29.1</v>
      </c>
      <c r="E33" s="135">
        <v>1.99</v>
      </c>
      <c r="F33" s="132">
        <v>7.5399999999999995E-2</v>
      </c>
      <c r="G33" s="135">
        <v>-0.7</v>
      </c>
      <c r="H33" s="132">
        <v>-2.41E-2</v>
      </c>
    </row>
    <row r="34" spans="1:8" x14ac:dyDescent="0.25">
      <c r="A34" s="101" t="s">
        <v>183</v>
      </c>
      <c r="B34" s="102">
        <v>22.71</v>
      </c>
      <c r="C34" s="102">
        <v>22.38</v>
      </c>
      <c r="D34" s="102">
        <v>22.19</v>
      </c>
      <c r="E34" s="135">
        <v>0.33</v>
      </c>
      <c r="F34" s="132">
        <v>1.47E-2</v>
      </c>
      <c r="G34" s="135">
        <v>0.52</v>
      </c>
      <c r="H34" s="132">
        <v>2.3400000000000001E-2</v>
      </c>
    </row>
    <row r="36" spans="1:8" x14ac:dyDescent="0.25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92D050"/>
  </sheetPr>
  <dimension ref="A1:U120"/>
  <sheetViews>
    <sheetView topLeftCell="A13" zoomScale="90" zoomScaleNormal="90" workbookViewId="0">
      <selection activeCell="F39" sqref="F39"/>
    </sheetView>
  </sheetViews>
  <sheetFormatPr defaultRowHeight="15" x14ac:dyDescent="0.25"/>
  <cols>
    <col min="1" max="1" width="32.425781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style="132" bestFit="1" customWidth="1"/>
    <col min="7" max="7" width="18.28515625" bestFit="1" customWidth="1"/>
    <col min="8" max="8" width="15.140625" style="132" bestFit="1" customWidth="1"/>
    <col min="15" max="15" width="12.140625" customWidth="1"/>
    <col min="16" max="17" width="9.85546875" bestFit="1" customWidth="1"/>
  </cols>
  <sheetData>
    <row r="1" spans="1:21" ht="15.75" thickBot="1" x14ac:dyDescent="0.3">
      <c r="A1" s="278" t="s">
        <v>186</v>
      </c>
      <c r="B1" s="279"/>
      <c r="C1" s="279"/>
      <c r="D1" s="279"/>
      <c r="E1" s="279"/>
      <c r="F1" s="280"/>
      <c r="G1" s="279"/>
      <c r="H1" s="280"/>
    </row>
    <row r="2" spans="1:21" ht="15.75" thickBot="1" x14ac:dyDescent="0.3">
      <c r="A2" s="107" t="s">
        <v>301</v>
      </c>
      <c r="B2" s="107" t="s">
        <v>3</v>
      </c>
      <c r="C2" s="107" t="s">
        <v>4</v>
      </c>
      <c r="D2" s="107" t="s">
        <v>5</v>
      </c>
      <c r="E2" s="107" t="s">
        <v>6</v>
      </c>
      <c r="F2" s="132" t="s">
        <v>7</v>
      </c>
      <c r="G2" s="107" t="s">
        <v>8</v>
      </c>
      <c r="H2" s="133" t="s">
        <v>9</v>
      </c>
      <c r="I2" s="175"/>
    </row>
    <row r="3" spans="1:21" x14ac:dyDescent="0.25">
      <c r="A3" s="108" t="s">
        <v>10</v>
      </c>
      <c r="B3" s="172">
        <v>1026.08</v>
      </c>
      <c r="C3" s="172">
        <v>1007.06</v>
      </c>
      <c r="D3" s="172">
        <v>955.14</v>
      </c>
      <c r="E3" s="199">
        <v>19.02</v>
      </c>
      <c r="F3" s="174">
        <v>1.89E-2</v>
      </c>
      <c r="G3" s="199">
        <v>70.94</v>
      </c>
      <c r="H3" s="173">
        <v>7.4300000000000005E-2</v>
      </c>
    </row>
    <row r="4" spans="1:21" x14ac:dyDescent="0.25">
      <c r="A4" s="108" t="s">
        <v>11</v>
      </c>
      <c r="B4" s="172">
        <v>1293.6300000000001</v>
      </c>
      <c r="C4" s="172">
        <v>1268.3499999999999</v>
      </c>
      <c r="D4" s="172">
        <v>1223.31</v>
      </c>
      <c r="E4" s="199">
        <v>25.28</v>
      </c>
      <c r="F4" s="173">
        <v>1.9900000000000001E-2</v>
      </c>
      <c r="G4" s="199">
        <v>70.319999999999993</v>
      </c>
      <c r="H4" s="173">
        <v>5.7500000000000002E-2</v>
      </c>
      <c r="O4" s="172"/>
      <c r="P4" s="172"/>
      <c r="Q4" s="172"/>
      <c r="R4" s="199"/>
      <c r="S4" s="173"/>
      <c r="T4" s="199"/>
      <c r="U4" s="173"/>
    </row>
    <row r="5" spans="1:21" x14ac:dyDescent="0.25">
      <c r="A5" s="108" t="s">
        <v>13</v>
      </c>
      <c r="B5" s="172">
        <v>1190.17</v>
      </c>
      <c r="C5" s="172">
        <v>1232.06</v>
      </c>
      <c r="D5" s="172">
        <v>1227.1099999999999</v>
      </c>
      <c r="E5" s="199">
        <v>-41.89</v>
      </c>
      <c r="F5" s="173">
        <v>-3.4000000000000002E-2</v>
      </c>
      <c r="G5" s="199">
        <v>-36.94</v>
      </c>
      <c r="H5" s="173">
        <v>-3.0099999999999998E-2</v>
      </c>
      <c r="I5" s="153"/>
    </row>
    <row r="6" spans="1:21" x14ac:dyDescent="0.25">
      <c r="A6" s="108" t="s">
        <v>14</v>
      </c>
      <c r="B6" s="172">
        <v>1317.06</v>
      </c>
      <c r="C6" s="172">
        <v>1288.6300000000001</v>
      </c>
      <c r="D6" s="172">
        <v>1223.33</v>
      </c>
      <c r="E6" s="199">
        <v>28.43</v>
      </c>
      <c r="F6" s="173">
        <v>2.2100000000000002E-2</v>
      </c>
      <c r="G6" s="199">
        <v>93.73</v>
      </c>
      <c r="H6" s="173">
        <v>7.6600000000000001E-2</v>
      </c>
      <c r="I6" s="153"/>
    </row>
    <row r="7" spans="1:21" x14ac:dyDescent="0.25">
      <c r="A7" s="108" t="s">
        <v>12</v>
      </c>
      <c r="B7" s="172">
        <v>959.71</v>
      </c>
      <c r="C7" s="172">
        <v>943.24</v>
      </c>
      <c r="D7" s="172">
        <v>887.58</v>
      </c>
      <c r="E7" s="199">
        <v>16.47</v>
      </c>
      <c r="F7" s="173">
        <v>1.7500000000000002E-2</v>
      </c>
      <c r="G7" s="199">
        <v>72.13</v>
      </c>
      <c r="H7" s="173">
        <v>8.1299999999999997E-2</v>
      </c>
      <c r="I7" s="153"/>
    </row>
    <row r="8" spans="1:21" x14ac:dyDescent="0.25">
      <c r="A8" s="108" t="s">
        <v>15</v>
      </c>
      <c r="B8" s="172">
        <v>867.47</v>
      </c>
      <c r="C8" s="172">
        <v>833.32</v>
      </c>
      <c r="D8" s="172">
        <v>856.05</v>
      </c>
      <c r="E8" s="199">
        <v>34.15</v>
      </c>
      <c r="F8" s="173">
        <v>4.1000000000000002E-2</v>
      </c>
      <c r="G8" s="199">
        <v>11.42</v>
      </c>
      <c r="H8" s="173">
        <v>1.3299999999999999E-2</v>
      </c>
      <c r="I8" s="153"/>
    </row>
    <row r="9" spans="1:21" x14ac:dyDescent="0.25">
      <c r="A9" s="108" t="s">
        <v>16</v>
      </c>
      <c r="B9" s="172">
        <v>1191.08</v>
      </c>
      <c r="C9" s="172">
        <v>1224.45</v>
      </c>
      <c r="D9" s="172">
        <v>1203.3800000000001</v>
      </c>
      <c r="E9" s="199">
        <v>-33.369999999999997</v>
      </c>
      <c r="F9" s="173">
        <v>-2.7300000000000001E-2</v>
      </c>
      <c r="G9" s="199">
        <v>-12.3</v>
      </c>
      <c r="H9" s="173">
        <v>-1.0200000000000001E-2</v>
      </c>
      <c r="I9" s="153"/>
    </row>
    <row r="10" spans="1:21" x14ac:dyDescent="0.25">
      <c r="A10" s="108" t="s">
        <v>17</v>
      </c>
      <c r="B10" s="172">
        <v>1288.5899999999999</v>
      </c>
      <c r="C10" s="172">
        <v>1255.1300000000001</v>
      </c>
      <c r="D10" s="172">
        <v>1207.1199999999999</v>
      </c>
      <c r="E10" s="199">
        <v>33.46</v>
      </c>
      <c r="F10" s="173">
        <v>2.6700000000000002E-2</v>
      </c>
      <c r="G10" s="199">
        <v>81.47</v>
      </c>
      <c r="H10" s="173">
        <v>6.7500000000000004E-2</v>
      </c>
      <c r="I10" s="153"/>
    </row>
    <row r="11" spans="1:21" x14ac:dyDescent="0.25">
      <c r="A11" s="108" t="s">
        <v>18</v>
      </c>
      <c r="B11" s="172">
        <v>1017.58</v>
      </c>
      <c r="C11" s="172">
        <v>1002.26</v>
      </c>
      <c r="D11" s="172">
        <v>968.17</v>
      </c>
      <c r="E11" s="199">
        <v>15.32</v>
      </c>
      <c r="F11" s="173">
        <v>1.5299999999999999E-2</v>
      </c>
      <c r="G11" s="199">
        <v>49.41</v>
      </c>
      <c r="H11" s="173">
        <v>5.0999999999999997E-2</v>
      </c>
      <c r="I11" s="153"/>
    </row>
    <row r="12" spans="1:21" x14ac:dyDescent="0.25">
      <c r="A12" s="108" t="s">
        <v>19</v>
      </c>
      <c r="B12" s="172">
        <v>491.9</v>
      </c>
      <c r="C12" s="172">
        <v>470.36</v>
      </c>
      <c r="D12" s="172">
        <v>443.7</v>
      </c>
      <c r="E12" s="199">
        <v>21.54</v>
      </c>
      <c r="F12" s="173">
        <v>4.58E-2</v>
      </c>
      <c r="G12" s="199">
        <v>48.2</v>
      </c>
      <c r="H12" s="173">
        <v>0.1086</v>
      </c>
      <c r="I12" s="153"/>
    </row>
    <row r="13" spans="1:21" ht="15.75" thickBot="1" x14ac:dyDescent="0.3">
      <c r="A13" s="108" t="s">
        <v>20</v>
      </c>
      <c r="B13" s="172">
        <v>950.82</v>
      </c>
      <c r="C13" s="172">
        <v>919.34</v>
      </c>
      <c r="D13" s="172">
        <v>749.81</v>
      </c>
      <c r="E13" s="199">
        <v>31.48</v>
      </c>
      <c r="F13" s="173">
        <v>3.4200000000000001E-2</v>
      </c>
      <c r="G13" s="199">
        <v>201.01</v>
      </c>
      <c r="H13" s="173">
        <v>0.2681</v>
      </c>
      <c r="I13" s="153"/>
    </row>
    <row r="14" spans="1:21" x14ac:dyDescent="0.25">
      <c r="A14" s="139"/>
      <c r="B14" s="137"/>
      <c r="C14" s="137"/>
      <c r="D14" s="137"/>
      <c r="E14" s="137"/>
      <c r="F14" s="140"/>
      <c r="G14" s="137"/>
      <c r="H14" s="140"/>
      <c r="I14" s="137"/>
    </row>
    <row r="15" spans="1:21" ht="15.75" thickBot="1" x14ac:dyDescent="0.3">
      <c r="A15" s="278" t="s">
        <v>187</v>
      </c>
      <c r="B15" s="279"/>
      <c r="C15" s="279"/>
      <c r="D15" s="279"/>
      <c r="E15" s="279"/>
      <c r="F15" s="280"/>
      <c r="G15" s="279"/>
      <c r="H15" s="280"/>
    </row>
    <row r="16" spans="1:21" ht="15.75" thickBot="1" x14ac:dyDescent="0.3">
      <c r="A16" s="107" t="s">
        <v>301</v>
      </c>
      <c r="B16" s="107" t="s">
        <v>3</v>
      </c>
      <c r="C16" s="107" t="s">
        <v>4</v>
      </c>
      <c r="D16" s="107" t="s">
        <v>5</v>
      </c>
      <c r="E16" s="107" t="s">
        <v>6</v>
      </c>
      <c r="F16" s="133" t="s">
        <v>7</v>
      </c>
      <c r="G16" s="107" t="s">
        <v>8</v>
      </c>
      <c r="H16" s="133" t="s">
        <v>9</v>
      </c>
      <c r="I16" s="175"/>
      <c r="J16" s="137"/>
    </row>
    <row r="17" spans="1:21" x14ac:dyDescent="0.25">
      <c r="A17" s="108" t="s">
        <v>10</v>
      </c>
      <c r="B17" s="201">
        <v>34.700000000000003</v>
      </c>
      <c r="C17" s="201">
        <v>34.5</v>
      </c>
      <c r="D17" s="201">
        <v>34.1</v>
      </c>
      <c r="E17" s="177">
        <v>0.2</v>
      </c>
      <c r="F17" s="176">
        <v>5.7999999999999996E-3</v>
      </c>
      <c r="G17" s="177">
        <v>0.6</v>
      </c>
      <c r="H17" s="173">
        <v>1.7600000000000001E-2</v>
      </c>
      <c r="I17" s="171"/>
    </row>
    <row r="18" spans="1:21" x14ac:dyDescent="0.25">
      <c r="A18" s="108" t="s">
        <v>11</v>
      </c>
      <c r="B18" s="201">
        <v>40.299999999999997</v>
      </c>
      <c r="C18" s="201">
        <v>41.1</v>
      </c>
      <c r="D18" s="201">
        <v>40.4</v>
      </c>
      <c r="E18" s="177">
        <v>-0.8</v>
      </c>
      <c r="F18" s="173">
        <v>-1.95E-2</v>
      </c>
      <c r="G18" s="177">
        <v>-0.1</v>
      </c>
      <c r="H18" s="173">
        <v>-2.5000000000000001E-3</v>
      </c>
      <c r="I18" s="171"/>
    </row>
    <row r="19" spans="1:21" x14ac:dyDescent="0.25">
      <c r="A19" s="108" t="s">
        <v>13</v>
      </c>
      <c r="B19" s="201">
        <v>40.1</v>
      </c>
      <c r="C19" s="201">
        <v>41.4</v>
      </c>
      <c r="D19" s="201">
        <v>40.700000000000003</v>
      </c>
      <c r="E19" s="177">
        <v>-1.3</v>
      </c>
      <c r="F19" s="173">
        <v>-3.1399999999999997E-2</v>
      </c>
      <c r="G19" s="177">
        <v>-0.6</v>
      </c>
      <c r="H19" s="173">
        <v>-1.47E-2</v>
      </c>
      <c r="I19" s="171"/>
    </row>
    <row r="20" spans="1:21" x14ac:dyDescent="0.25">
      <c r="A20" s="108" t="s">
        <v>14</v>
      </c>
      <c r="B20" s="201">
        <v>40.5</v>
      </c>
      <c r="C20" s="201">
        <v>41</v>
      </c>
      <c r="D20" s="201">
        <v>39.9</v>
      </c>
      <c r="E20" s="177">
        <v>-0.5</v>
      </c>
      <c r="F20" s="173">
        <v>-1.2200000000000001E-2</v>
      </c>
      <c r="G20" s="177">
        <v>0.6</v>
      </c>
      <c r="H20" s="173">
        <v>1.4999999999999999E-2</v>
      </c>
      <c r="I20" s="171"/>
    </row>
    <row r="21" spans="1:21" x14ac:dyDescent="0.25">
      <c r="A21" s="108" t="s">
        <v>12</v>
      </c>
      <c r="B21" s="201">
        <v>33.299999999999997</v>
      </c>
      <c r="C21" s="201">
        <v>32.9</v>
      </c>
      <c r="D21" s="201">
        <v>32.5</v>
      </c>
      <c r="E21" s="177">
        <v>0.4</v>
      </c>
      <c r="F21" s="173">
        <v>1.2200000000000001E-2</v>
      </c>
      <c r="G21" s="177">
        <v>0.8</v>
      </c>
      <c r="H21" s="173">
        <v>2.46E-2</v>
      </c>
      <c r="I21" s="171"/>
    </row>
    <row r="22" spans="1:21" x14ac:dyDescent="0.25">
      <c r="A22" s="108" t="s">
        <v>15</v>
      </c>
      <c r="B22" s="201">
        <v>33.299999999999997</v>
      </c>
      <c r="C22" s="201">
        <v>33.200000000000003</v>
      </c>
      <c r="D22" s="201">
        <v>32.5</v>
      </c>
      <c r="E22" s="218">
        <v>0.1</v>
      </c>
      <c r="F22" s="213">
        <v>3.0000000000000001E-3</v>
      </c>
      <c r="G22" s="177">
        <v>0.8</v>
      </c>
      <c r="H22" s="173">
        <v>2.46E-2</v>
      </c>
      <c r="I22" s="171"/>
      <c r="O22" s="201"/>
      <c r="P22" s="201"/>
      <c r="Q22" s="201"/>
      <c r="R22" s="177"/>
      <c r="S22" s="173"/>
      <c r="T22" s="177"/>
      <c r="U22" s="173"/>
    </row>
    <row r="23" spans="1:21" x14ac:dyDescent="0.25">
      <c r="A23" s="108" t="s">
        <v>16</v>
      </c>
      <c r="B23" s="201">
        <v>38.200000000000003</v>
      </c>
      <c r="C23" s="201">
        <v>38.299999999999997</v>
      </c>
      <c r="D23" s="201">
        <v>37.5</v>
      </c>
      <c r="E23" s="218">
        <v>-0.1</v>
      </c>
      <c r="F23" s="211">
        <v>-2.5999999999999999E-3</v>
      </c>
      <c r="G23" s="177">
        <v>0.7</v>
      </c>
      <c r="H23" s="173">
        <v>1.8700000000000001E-2</v>
      </c>
      <c r="I23" s="171"/>
      <c r="R23" s="212"/>
    </row>
    <row r="24" spans="1:21" x14ac:dyDescent="0.25">
      <c r="A24" s="108" t="s">
        <v>17</v>
      </c>
      <c r="B24" s="201">
        <v>37.700000000000003</v>
      </c>
      <c r="C24" s="201">
        <v>37.200000000000003</v>
      </c>
      <c r="D24" s="201">
        <v>38.200000000000003</v>
      </c>
      <c r="E24" s="177">
        <v>0.5</v>
      </c>
      <c r="F24" s="173">
        <v>1.34E-2</v>
      </c>
      <c r="G24" s="177">
        <v>-0.5</v>
      </c>
      <c r="H24" s="173">
        <v>-1.3100000000000001E-2</v>
      </c>
      <c r="I24" s="171"/>
    </row>
    <row r="25" spans="1:21" x14ac:dyDescent="0.25">
      <c r="A25" s="108" t="s">
        <v>18</v>
      </c>
      <c r="B25" s="201">
        <v>33.200000000000003</v>
      </c>
      <c r="C25" s="201">
        <v>32.700000000000003</v>
      </c>
      <c r="D25" s="201">
        <v>31.9</v>
      </c>
      <c r="E25" s="177">
        <v>0.5</v>
      </c>
      <c r="F25" s="173">
        <v>1.5299999999999999E-2</v>
      </c>
      <c r="G25" s="177">
        <v>1.3</v>
      </c>
      <c r="H25" s="173">
        <v>4.0800000000000003E-2</v>
      </c>
      <c r="I25" s="171"/>
    </row>
    <row r="26" spans="1:21" x14ac:dyDescent="0.25">
      <c r="A26" s="108" t="s">
        <v>19</v>
      </c>
      <c r="B26" s="201">
        <v>25.5</v>
      </c>
      <c r="C26" s="201">
        <v>24.9</v>
      </c>
      <c r="D26" s="201">
        <v>26.1</v>
      </c>
      <c r="E26" s="177">
        <v>0.6</v>
      </c>
      <c r="F26" s="173">
        <v>2.41E-2</v>
      </c>
      <c r="G26" s="177">
        <v>-0.6</v>
      </c>
      <c r="H26" s="173">
        <v>-2.3E-2</v>
      </c>
      <c r="I26" s="171"/>
    </row>
    <row r="27" spans="1:21" x14ac:dyDescent="0.25">
      <c r="A27" s="108" t="s">
        <v>20</v>
      </c>
      <c r="B27" s="201">
        <v>34.4</v>
      </c>
      <c r="C27" s="201">
        <v>34.1</v>
      </c>
      <c r="D27" s="201">
        <v>32.799999999999997</v>
      </c>
      <c r="E27" s="177">
        <v>0.3</v>
      </c>
      <c r="F27" s="173">
        <v>8.8000000000000005E-3</v>
      </c>
      <c r="G27" s="177">
        <v>1.6</v>
      </c>
      <c r="H27" s="211">
        <v>4.8800000000000003E-2</v>
      </c>
      <c r="I27" s="171"/>
    </row>
    <row r="28" spans="1:21" x14ac:dyDescent="0.25">
      <c r="A28" s="137"/>
      <c r="B28" s="137"/>
      <c r="C28" s="137"/>
      <c r="D28" s="137"/>
      <c r="E28" s="137"/>
      <c r="F28" s="138"/>
      <c r="G28" s="177"/>
      <c r="H28" s="138"/>
    </row>
    <row r="29" spans="1:21" ht="15.75" thickBot="1" x14ac:dyDescent="0.3">
      <c r="A29" s="278" t="s">
        <v>188</v>
      </c>
      <c r="B29" s="279"/>
      <c r="C29" s="279"/>
      <c r="D29" s="279"/>
      <c r="E29" s="279"/>
      <c r="F29" s="280"/>
      <c r="G29" s="279"/>
      <c r="H29" s="280"/>
    </row>
    <row r="30" spans="1:21" ht="15.75" thickBot="1" x14ac:dyDescent="0.3">
      <c r="A30" s="107" t="s">
        <v>301</v>
      </c>
      <c r="B30" s="107" t="s">
        <v>3</v>
      </c>
      <c r="C30" s="107" t="s">
        <v>4</v>
      </c>
      <c r="D30" s="107" t="s">
        <v>5</v>
      </c>
      <c r="E30" s="107" t="s">
        <v>6</v>
      </c>
      <c r="F30" s="133" t="s">
        <v>7</v>
      </c>
      <c r="G30" s="107" t="s">
        <v>8</v>
      </c>
      <c r="H30" s="133" t="s">
        <v>9</v>
      </c>
    </row>
    <row r="31" spans="1:21" x14ac:dyDescent="0.25">
      <c r="A31" s="108" t="s">
        <v>10</v>
      </c>
      <c r="B31" s="109">
        <v>29.57</v>
      </c>
      <c r="C31" s="109">
        <v>29.19</v>
      </c>
      <c r="D31" s="109">
        <v>28.01</v>
      </c>
      <c r="E31" s="136">
        <v>0.38</v>
      </c>
      <c r="F31" s="132">
        <v>1.2999999999999999E-2</v>
      </c>
      <c r="G31" s="136">
        <v>1.56</v>
      </c>
      <c r="H31" s="132">
        <v>5.57E-2</v>
      </c>
    </row>
    <row r="32" spans="1:21" x14ac:dyDescent="0.25">
      <c r="A32" s="108" t="s">
        <v>11</v>
      </c>
      <c r="B32" s="109">
        <v>32.1</v>
      </c>
      <c r="C32" s="109">
        <v>30.86</v>
      </c>
      <c r="D32" s="109">
        <v>30.28</v>
      </c>
      <c r="E32" s="136">
        <v>1.24</v>
      </c>
      <c r="F32" s="132">
        <v>4.02E-2</v>
      </c>
      <c r="G32" s="136">
        <v>1.82</v>
      </c>
      <c r="H32" s="132">
        <v>6.0100000000000001E-2</v>
      </c>
      <c r="O32" s="109"/>
      <c r="P32" s="109"/>
      <c r="Q32" s="109"/>
      <c r="R32" s="136"/>
      <c r="S32" s="132"/>
      <c r="T32" s="136"/>
      <c r="U32" s="132"/>
    </row>
    <row r="33" spans="1:21" x14ac:dyDescent="0.25">
      <c r="A33" s="108" t="s">
        <v>13</v>
      </c>
      <c r="B33" s="109">
        <v>29.68</v>
      </c>
      <c r="C33" s="109">
        <v>29.76</v>
      </c>
      <c r="D33" s="109">
        <v>30.15</v>
      </c>
      <c r="E33" s="136">
        <v>-0.08</v>
      </c>
      <c r="F33" s="132">
        <v>-2.7000000000000001E-3</v>
      </c>
      <c r="G33" s="136">
        <v>-0.47</v>
      </c>
      <c r="H33" s="132">
        <v>-1.5599999999999999E-2</v>
      </c>
      <c r="O33" s="109"/>
      <c r="P33" s="109"/>
      <c r="Q33" s="109"/>
      <c r="R33" s="136"/>
      <c r="S33" s="132"/>
      <c r="T33" s="136"/>
      <c r="U33" s="132"/>
    </row>
    <row r="34" spans="1:21" x14ac:dyDescent="0.25">
      <c r="A34" s="108" t="s">
        <v>14</v>
      </c>
      <c r="B34" s="109">
        <v>32.520000000000003</v>
      </c>
      <c r="C34" s="109">
        <v>31.43</v>
      </c>
      <c r="D34" s="109">
        <v>30.66</v>
      </c>
      <c r="E34" s="136">
        <v>1.0900000000000001</v>
      </c>
      <c r="F34" s="132">
        <v>3.4700000000000002E-2</v>
      </c>
      <c r="G34" s="136">
        <v>1.86</v>
      </c>
      <c r="H34" s="132">
        <v>6.0699999999999997E-2</v>
      </c>
      <c r="O34" s="109"/>
      <c r="P34" s="109"/>
      <c r="Q34" s="109"/>
      <c r="R34" s="136"/>
      <c r="S34" s="132"/>
      <c r="T34" s="136"/>
      <c r="U34" s="132"/>
    </row>
    <row r="35" spans="1:21" x14ac:dyDescent="0.25">
      <c r="A35" s="108" t="s">
        <v>12</v>
      </c>
      <c r="B35" s="109">
        <v>28.82</v>
      </c>
      <c r="C35" s="109">
        <v>28.67</v>
      </c>
      <c r="D35" s="109">
        <v>27.31</v>
      </c>
      <c r="E35" s="136">
        <v>0.15</v>
      </c>
      <c r="F35" s="132">
        <v>5.1999999999999998E-3</v>
      </c>
      <c r="G35" s="136">
        <v>1.51</v>
      </c>
      <c r="H35" s="132">
        <v>5.5300000000000002E-2</v>
      </c>
    </row>
    <row r="36" spans="1:21" x14ac:dyDescent="0.25">
      <c r="A36" s="108" t="s">
        <v>15</v>
      </c>
      <c r="B36" s="109">
        <v>26.05</v>
      </c>
      <c r="C36" s="109">
        <v>25.1</v>
      </c>
      <c r="D36" s="109">
        <v>26.34</v>
      </c>
      <c r="E36" s="136">
        <v>0.95</v>
      </c>
      <c r="F36" s="132">
        <v>3.78E-2</v>
      </c>
      <c r="G36" s="136">
        <v>-0.28999999999999998</v>
      </c>
      <c r="H36" s="132">
        <v>-1.0999999999999999E-2</v>
      </c>
    </row>
    <row r="37" spans="1:21" x14ac:dyDescent="0.25">
      <c r="A37" s="108" t="s">
        <v>16</v>
      </c>
      <c r="B37" s="109">
        <v>31.18</v>
      </c>
      <c r="C37" s="109">
        <v>31.97</v>
      </c>
      <c r="D37" s="109">
        <v>32.090000000000003</v>
      </c>
      <c r="E37" s="136">
        <v>-0.79</v>
      </c>
      <c r="F37" s="132">
        <v>-2.47E-2</v>
      </c>
      <c r="G37" s="136">
        <v>-0.91</v>
      </c>
      <c r="H37" s="132">
        <v>-2.8400000000000002E-2</v>
      </c>
    </row>
    <row r="38" spans="1:21" x14ac:dyDescent="0.25">
      <c r="A38" s="108" t="s">
        <v>17</v>
      </c>
      <c r="B38" s="109">
        <v>34.18</v>
      </c>
      <c r="C38" s="109">
        <v>33.74</v>
      </c>
      <c r="D38" s="109">
        <v>31.6</v>
      </c>
      <c r="E38" s="136">
        <v>0.44</v>
      </c>
      <c r="F38" s="132">
        <v>1.2999999999999999E-2</v>
      </c>
      <c r="G38" s="136">
        <v>2.58</v>
      </c>
      <c r="H38" s="132">
        <v>8.1600000000000006E-2</v>
      </c>
    </row>
    <row r="39" spans="1:21" x14ac:dyDescent="0.25">
      <c r="A39" s="108" t="s">
        <v>18</v>
      </c>
      <c r="B39" s="109">
        <v>30.65</v>
      </c>
      <c r="C39" s="109">
        <v>30.65</v>
      </c>
      <c r="D39" s="109">
        <v>30.35</v>
      </c>
      <c r="E39" s="237">
        <v>0</v>
      </c>
      <c r="F39" s="207">
        <v>0</v>
      </c>
      <c r="G39" s="136">
        <v>0.3</v>
      </c>
      <c r="H39" s="132">
        <v>9.9000000000000008E-3</v>
      </c>
    </row>
    <row r="40" spans="1:21" x14ac:dyDescent="0.25">
      <c r="A40" s="108" t="s">
        <v>19</v>
      </c>
      <c r="B40" s="109">
        <v>19.29</v>
      </c>
      <c r="C40" s="109">
        <v>18.89</v>
      </c>
      <c r="D40" s="109">
        <v>17</v>
      </c>
      <c r="E40" s="136">
        <v>0.4</v>
      </c>
      <c r="F40" s="132">
        <v>2.12E-2</v>
      </c>
      <c r="G40" s="136">
        <v>2.29</v>
      </c>
      <c r="H40" s="132">
        <v>0.13469999999999999</v>
      </c>
    </row>
    <row r="41" spans="1:21" x14ac:dyDescent="0.25">
      <c r="A41" s="108" t="s">
        <v>20</v>
      </c>
      <c r="B41" s="109">
        <v>27.64</v>
      </c>
      <c r="C41" s="109">
        <v>26.96</v>
      </c>
      <c r="D41" s="109">
        <v>22.86</v>
      </c>
      <c r="E41" s="136">
        <v>0.68</v>
      </c>
      <c r="F41" s="132">
        <v>2.52E-2</v>
      </c>
      <c r="G41" s="136">
        <v>4.78</v>
      </c>
      <c r="H41" s="132">
        <v>0.20910000000000001</v>
      </c>
    </row>
    <row r="43" spans="1:21" x14ac:dyDescent="0.25">
      <c r="A43" t="s">
        <v>64</v>
      </c>
    </row>
    <row r="54" spans="1:1" x14ac:dyDescent="0.25">
      <c r="A54" s="141"/>
    </row>
    <row r="55" spans="1:1" x14ac:dyDescent="0.25">
      <c r="A55" s="141"/>
    </row>
    <row r="56" spans="1:1" x14ac:dyDescent="0.25">
      <c r="A56" s="141"/>
    </row>
    <row r="57" spans="1:1" x14ac:dyDescent="0.25">
      <c r="A57" s="141"/>
    </row>
    <row r="58" spans="1:1" x14ac:dyDescent="0.25">
      <c r="A58" s="141"/>
    </row>
    <row r="59" spans="1:1" x14ac:dyDescent="0.25">
      <c r="A59" s="141"/>
    </row>
    <row r="60" spans="1:1" x14ac:dyDescent="0.25">
      <c r="A60" s="141"/>
    </row>
    <row r="61" spans="1:1" x14ac:dyDescent="0.25">
      <c r="A61" s="141"/>
    </row>
    <row r="62" spans="1:1" x14ac:dyDescent="0.25">
      <c r="A62" s="141"/>
    </row>
    <row r="63" spans="1:1" x14ac:dyDescent="0.25">
      <c r="A63" s="141"/>
    </row>
    <row r="64" spans="1:1" x14ac:dyDescent="0.25">
      <c r="A64" s="141"/>
    </row>
    <row r="65" spans="1:1" x14ac:dyDescent="0.25">
      <c r="A65" s="141"/>
    </row>
    <row r="66" spans="1:1" x14ac:dyDescent="0.25">
      <c r="A66" s="141"/>
    </row>
    <row r="67" spans="1:1" x14ac:dyDescent="0.25">
      <c r="A67" s="141"/>
    </row>
    <row r="68" spans="1:1" x14ac:dyDescent="0.25">
      <c r="A68" s="141"/>
    </row>
    <row r="69" spans="1:1" x14ac:dyDescent="0.25">
      <c r="A69" s="141"/>
    </row>
    <row r="70" spans="1:1" x14ac:dyDescent="0.25">
      <c r="A70" s="141"/>
    </row>
    <row r="71" spans="1:1" x14ac:dyDescent="0.25">
      <c r="A71" s="141"/>
    </row>
    <row r="72" spans="1:1" x14ac:dyDescent="0.25">
      <c r="A72" s="141"/>
    </row>
    <row r="73" spans="1:1" x14ac:dyDescent="0.25">
      <c r="A73" s="141"/>
    </row>
    <row r="74" spans="1:1" x14ac:dyDescent="0.25">
      <c r="A74" s="141"/>
    </row>
    <row r="75" spans="1:1" x14ac:dyDescent="0.25">
      <c r="A75" s="141"/>
    </row>
    <row r="76" spans="1:1" x14ac:dyDescent="0.25">
      <c r="A76" s="141"/>
    </row>
    <row r="77" spans="1:1" x14ac:dyDescent="0.25">
      <c r="A77" s="141"/>
    </row>
    <row r="78" spans="1:1" x14ac:dyDescent="0.25">
      <c r="A78" s="141"/>
    </row>
    <row r="79" spans="1:1" x14ac:dyDescent="0.25">
      <c r="A79" s="141"/>
    </row>
    <row r="80" spans="1:1" x14ac:dyDescent="0.25">
      <c r="A80" s="141"/>
    </row>
    <row r="81" spans="1:1" x14ac:dyDescent="0.25">
      <c r="A81" s="141"/>
    </row>
    <row r="82" spans="1:1" x14ac:dyDescent="0.25">
      <c r="A82" s="141"/>
    </row>
    <row r="83" spans="1:1" x14ac:dyDescent="0.25">
      <c r="A83" s="141"/>
    </row>
    <row r="84" spans="1:1" x14ac:dyDescent="0.25">
      <c r="A84" s="141"/>
    </row>
    <row r="85" spans="1:1" x14ac:dyDescent="0.25">
      <c r="A85" s="141"/>
    </row>
    <row r="86" spans="1:1" x14ac:dyDescent="0.25">
      <c r="A86" s="141"/>
    </row>
    <row r="87" spans="1:1" x14ac:dyDescent="0.25">
      <c r="A87" s="141"/>
    </row>
    <row r="88" spans="1:1" x14ac:dyDescent="0.25">
      <c r="A88" s="141"/>
    </row>
    <row r="89" spans="1:1" x14ac:dyDescent="0.25">
      <c r="A89" s="141"/>
    </row>
    <row r="90" spans="1:1" x14ac:dyDescent="0.25">
      <c r="A90" s="141"/>
    </row>
    <row r="91" spans="1:1" x14ac:dyDescent="0.25">
      <c r="A91" s="141"/>
    </row>
    <row r="92" spans="1:1" x14ac:dyDescent="0.25">
      <c r="A92" s="141"/>
    </row>
    <row r="93" spans="1:1" x14ac:dyDescent="0.25">
      <c r="A93" s="141"/>
    </row>
    <row r="94" spans="1:1" x14ac:dyDescent="0.25">
      <c r="A94" s="141"/>
    </row>
    <row r="95" spans="1:1" x14ac:dyDescent="0.25">
      <c r="A95" s="141"/>
    </row>
    <row r="96" spans="1:1" x14ac:dyDescent="0.25">
      <c r="A96" s="141"/>
    </row>
    <row r="97" spans="1:1" x14ac:dyDescent="0.25">
      <c r="A97" s="141"/>
    </row>
    <row r="98" spans="1:1" x14ac:dyDescent="0.25">
      <c r="A98" s="141"/>
    </row>
    <row r="99" spans="1:1" x14ac:dyDescent="0.25">
      <c r="A99" s="141"/>
    </row>
    <row r="100" spans="1:1" x14ac:dyDescent="0.25">
      <c r="A100" s="141"/>
    </row>
    <row r="101" spans="1:1" x14ac:dyDescent="0.25">
      <c r="A101" s="141"/>
    </row>
    <row r="102" spans="1:1" x14ac:dyDescent="0.25">
      <c r="A102" s="141"/>
    </row>
    <row r="103" spans="1:1" x14ac:dyDescent="0.25">
      <c r="A103" s="141"/>
    </row>
    <row r="104" spans="1:1" x14ac:dyDescent="0.25">
      <c r="A104" s="141"/>
    </row>
    <row r="105" spans="1:1" x14ac:dyDescent="0.25">
      <c r="A105" s="141"/>
    </row>
    <row r="106" spans="1:1" x14ac:dyDescent="0.25">
      <c r="A106" s="141"/>
    </row>
    <row r="107" spans="1:1" x14ac:dyDescent="0.25">
      <c r="A107" s="141"/>
    </row>
    <row r="108" spans="1:1" x14ac:dyDescent="0.25">
      <c r="A108" s="141"/>
    </row>
    <row r="109" spans="1:1" x14ac:dyDescent="0.25">
      <c r="A109" s="141"/>
    </row>
    <row r="110" spans="1:1" x14ac:dyDescent="0.25">
      <c r="A110" s="141"/>
    </row>
    <row r="111" spans="1:1" x14ac:dyDescent="0.25">
      <c r="A111" s="141"/>
    </row>
    <row r="112" spans="1:1" x14ac:dyDescent="0.25">
      <c r="A112" s="141"/>
    </row>
    <row r="113" spans="1:1" x14ac:dyDescent="0.25">
      <c r="A113" s="141"/>
    </row>
    <row r="114" spans="1:1" x14ac:dyDescent="0.25">
      <c r="A114" s="141"/>
    </row>
    <row r="115" spans="1:1" x14ac:dyDescent="0.25">
      <c r="A115" s="141"/>
    </row>
    <row r="116" spans="1:1" x14ac:dyDescent="0.25">
      <c r="A116" s="141"/>
    </row>
    <row r="117" spans="1:1" x14ac:dyDescent="0.25">
      <c r="A117" s="141"/>
    </row>
    <row r="118" spans="1:1" x14ac:dyDescent="0.25">
      <c r="A118" s="141"/>
    </row>
    <row r="119" spans="1:1" x14ac:dyDescent="0.25">
      <c r="A119" s="141"/>
    </row>
    <row r="120" spans="1:1" x14ac:dyDescent="0.25">
      <c r="A120" s="141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92D050"/>
  </sheetPr>
  <dimension ref="A1:L92"/>
  <sheetViews>
    <sheetView zoomScale="90" zoomScaleNormal="90" workbookViewId="0">
      <selection activeCell="A6" sqref="A6"/>
    </sheetView>
  </sheetViews>
  <sheetFormatPr defaultRowHeight="15" x14ac:dyDescent="0.25"/>
  <cols>
    <col min="1" max="1" width="72.5703125" bestFit="1" customWidth="1"/>
    <col min="2" max="4" width="11.5703125" bestFit="1" customWidth="1"/>
    <col min="6" max="6" width="8.85546875" style="134" bestFit="1" customWidth="1"/>
    <col min="8" max="8" width="9.140625" style="134"/>
  </cols>
  <sheetData>
    <row r="1" spans="1:8" x14ac:dyDescent="0.25">
      <c r="A1" t="s">
        <v>316</v>
      </c>
      <c r="E1" s="266" t="s">
        <v>23</v>
      </c>
      <c r="F1" s="266"/>
      <c r="G1" s="266"/>
      <c r="H1" s="266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25">
      <c r="A3" s="20" t="s">
        <v>189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25">
      <c r="A5" s="142" t="s">
        <v>29</v>
      </c>
      <c r="B5" s="52">
        <v>413100</v>
      </c>
      <c r="C5" s="52">
        <v>409200</v>
      </c>
      <c r="D5" s="52">
        <v>388200</v>
      </c>
      <c r="E5" s="147">
        <v>3900</v>
      </c>
      <c r="F5" s="132">
        <v>9.4999999999999998E-3</v>
      </c>
      <c r="G5" s="147">
        <v>24900</v>
      </c>
      <c r="H5" s="132">
        <v>6.4100000000000004E-2</v>
      </c>
    </row>
    <row r="6" spans="1:8" x14ac:dyDescent="0.25">
      <c r="A6" s="142" t="s">
        <v>194</v>
      </c>
      <c r="B6" s="52">
        <v>344600</v>
      </c>
      <c r="C6" s="52">
        <v>340900</v>
      </c>
      <c r="D6" s="52">
        <v>321800</v>
      </c>
      <c r="E6" s="147">
        <v>3700</v>
      </c>
      <c r="F6" s="132">
        <v>1.09E-2</v>
      </c>
      <c r="G6" s="147">
        <v>22800</v>
      </c>
      <c r="H6" s="132">
        <v>7.0900000000000005E-2</v>
      </c>
    </row>
    <row r="7" spans="1:8" x14ac:dyDescent="0.25">
      <c r="A7" s="142" t="s">
        <v>195</v>
      </c>
      <c r="B7" s="52">
        <v>53600</v>
      </c>
      <c r="C7" s="52">
        <v>53400</v>
      </c>
      <c r="D7" s="52">
        <v>50800</v>
      </c>
      <c r="E7" s="147">
        <v>200</v>
      </c>
      <c r="F7" s="132">
        <v>3.7000000000000002E-3</v>
      </c>
      <c r="G7" s="147">
        <v>2800</v>
      </c>
      <c r="H7" s="132">
        <v>5.5100000000000003E-2</v>
      </c>
    </row>
    <row r="8" spans="1:8" x14ac:dyDescent="0.25">
      <c r="A8" s="142" t="s">
        <v>209</v>
      </c>
      <c r="B8" s="52">
        <v>359500</v>
      </c>
      <c r="C8" s="52">
        <v>355800</v>
      </c>
      <c r="D8" s="52">
        <v>337400</v>
      </c>
      <c r="E8" s="147">
        <v>3700</v>
      </c>
      <c r="F8" s="132">
        <v>1.04E-2</v>
      </c>
      <c r="G8" s="147">
        <v>22100</v>
      </c>
      <c r="H8" s="132">
        <v>6.5500000000000003E-2</v>
      </c>
    </row>
    <row r="9" spans="1:8" x14ac:dyDescent="0.25">
      <c r="A9" s="142" t="s">
        <v>210</v>
      </c>
      <c r="B9" s="52">
        <v>291000</v>
      </c>
      <c r="C9" s="52">
        <v>287500</v>
      </c>
      <c r="D9" s="52">
        <v>271000</v>
      </c>
      <c r="E9" s="147">
        <v>3500</v>
      </c>
      <c r="F9" s="132">
        <v>1.2200000000000001E-2</v>
      </c>
      <c r="G9" s="147">
        <v>20000</v>
      </c>
      <c r="H9" s="132">
        <v>7.3800000000000004E-2</v>
      </c>
    </row>
    <row r="10" spans="1:8" x14ac:dyDescent="0.25">
      <c r="A10" s="142" t="s">
        <v>196</v>
      </c>
      <c r="B10" s="52">
        <v>22300</v>
      </c>
      <c r="C10" s="52">
        <v>22100</v>
      </c>
      <c r="D10" s="52">
        <v>21400</v>
      </c>
      <c r="E10" s="147">
        <v>200</v>
      </c>
      <c r="F10" s="132">
        <v>8.9999999999999993E-3</v>
      </c>
      <c r="G10" s="147">
        <v>900</v>
      </c>
      <c r="H10" s="132">
        <v>4.2099999999999999E-2</v>
      </c>
    </row>
    <row r="11" spans="1:8" x14ac:dyDescent="0.25">
      <c r="A11" s="142" t="s">
        <v>202</v>
      </c>
      <c r="B11" s="52">
        <v>31300</v>
      </c>
      <c r="C11" s="52">
        <v>31300</v>
      </c>
      <c r="D11" s="52">
        <v>29400</v>
      </c>
      <c r="E11" s="147">
        <v>0</v>
      </c>
      <c r="F11" s="132">
        <v>0</v>
      </c>
      <c r="G11" s="147">
        <v>1900</v>
      </c>
      <c r="H11" s="132">
        <v>6.4600000000000005E-2</v>
      </c>
    </row>
    <row r="12" spans="1:8" x14ac:dyDescent="0.25">
      <c r="A12" s="142" t="s">
        <v>211</v>
      </c>
      <c r="B12" s="52">
        <v>73900</v>
      </c>
      <c r="C12" s="52">
        <v>74100</v>
      </c>
      <c r="D12" s="52">
        <v>72500</v>
      </c>
      <c r="E12" s="147">
        <v>-200</v>
      </c>
      <c r="F12" s="132">
        <v>-2.7000000000000001E-3</v>
      </c>
      <c r="G12" s="147">
        <v>1400</v>
      </c>
      <c r="H12" s="132">
        <v>1.9300000000000001E-2</v>
      </c>
    </row>
    <row r="13" spans="1:8" x14ac:dyDescent="0.25">
      <c r="A13" s="142" t="s">
        <v>212</v>
      </c>
      <c r="B13" s="52">
        <v>12200</v>
      </c>
      <c r="C13" s="52">
        <v>12100</v>
      </c>
      <c r="D13" s="52">
        <v>12100</v>
      </c>
      <c r="E13" s="147">
        <v>100</v>
      </c>
      <c r="F13" s="132">
        <v>8.3000000000000001E-3</v>
      </c>
      <c r="G13" s="147">
        <v>100</v>
      </c>
      <c r="H13" s="132">
        <v>8.3000000000000001E-3</v>
      </c>
    </row>
    <row r="14" spans="1:8" x14ac:dyDescent="0.25">
      <c r="A14" s="142" t="s">
        <v>215</v>
      </c>
      <c r="B14" s="52">
        <v>41400</v>
      </c>
      <c r="C14" s="52">
        <v>41500</v>
      </c>
      <c r="D14" s="52">
        <v>41900</v>
      </c>
      <c r="E14" s="147">
        <v>-100</v>
      </c>
      <c r="F14" s="132">
        <v>-2.3999999999999998E-3</v>
      </c>
      <c r="G14" s="147">
        <v>-500</v>
      </c>
      <c r="H14" s="132">
        <v>-1.1900000000000001E-2</v>
      </c>
    </row>
    <row r="15" spans="1:8" x14ac:dyDescent="0.25">
      <c r="A15" s="142" t="s">
        <v>220</v>
      </c>
      <c r="B15" s="52">
        <v>7900</v>
      </c>
      <c r="C15" s="52">
        <v>7900</v>
      </c>
      <c r="D15" s="52">
        <v>7500</v>
      </c>
      <c r="E15" s="147">
        <v>0</v>
      </c>
      <c r="F15" s="132">
        <v>0</v>
      </c>
      <c r="G15" s="147">
        <v>400</v>
      </c>
      <c r="H15" s="132">
        <v>5.33E-2</v>
      </c>
    </row>
    <row r="16" spans="1:8" x14ac:dyDescent="0.25">
      <c r="A16" s="142" t="s">
        <v>221</v>
      </c>
      <c r="B16" s="52">
        <v>20300</v>
      </c>
      <c r="C16" s="52">
        <v>20500</v>
      </c>
      <c r="D16" s="52">
        <v>18500</v>
      </c>
      <c r="E16" s="147">
        <v>-200</v>
      </c>
      <c r="F16" s="132">
        <v>-9.7999999999999997E-3</v>
      </c>
      <c r="G16" s="147">
        <v>1800</v>
      </c>
      <c r="H16" s="132">
        <v>9.7299999999999998E-2</v>
      </c>
    </row>
    <row r="17" spans="1:8" x14ac:dyDescent="0.25">
      <c r="A17" s="142" t="s">
        <v>224</v>
      </c>
      <c r="B17" s="52">
        <v>9200</v>
      </c>
      <c r="C17" s="52">
        <v>9000</v>
      </c>
      <c r="D17" s="52">
        <v>8400</v>
      </c>
      <c r="E17" s="147">
        <v>200</v>
      </c>
      <c r="F17" s="132">
        <v>2.2200000000000001E-2</v>
      </c>
      <c r="G17" s="147">
        <v>800</v>
      </c>
      <c r="H17" s="132">
        <v>9.5200000000000007E-2</v>
      </c>
    </row>
    <row r="18" spans="1:8" x14ac:dyDescent="0.25">
      <c r="A18" s="142" t="s">
        <v>225</v>
      </c>
      <c r="B18" s="52">
        <v>19900</v>
      </c>
      <c r="C18" s="52">
        <v>19500</v>
      </c>
      <c r="D18" s="52">
        <v>17800</v>
      </c>
      <c r="E18" s="147">
        <v>400</v>
      </c>
      <c r="F18" s="132">
        <v>2.0500000000000001E-2</v>
      </c>
      <c r="G18" s="147">
        <v>2100</v>
      </c>
      <c r="H18" s="132">
        <v>0.11799999999999999</v>
      </c>
    </row>
    <row r="19" spans="1:8" x14ac:dyDescent="0.25">
      <c r="A19" s="142" t="s">
        <v>229</v>
      </c>
      <c r="B19" s="52">
        <v>69000</v>
      </c>
      <c r="C19" s="52">
        <v>68700</v>
      </c>
      <c r="D19" s="52">
        <v>61400</v>
      </c>
      <c r="E19" s="147">
        <v>300</v>
      </c>
      <c r="F19" s="132">
        <v>4.4000000000000003E-3</v>
      </c>
      <c r="G19" s="147">
        <v>7600</v>
      </c>
      <c r="H19" s="132">
        <v>0.12379999999999999</v>
      </c>
    </row>
    <row r="20" spans="1:8" x14ac:dyDescent="0.25">
      <c r="A20" s="142" t="s">
        <v>268</v>
      </c>
      <c r="B20" s="52">
        <v>31000</v>
      </c>
      <c r="C20" s="52">
        <v>31000</v>
      </c>
      <c r="D20" s="52">
        <v>27000</v>
      </c>
      <c r="E20" s="147">
        <v>0</v>
      </c>
      <c r="F20" s="132">
        <v>0</v>
      </c>
      <c r="G20" s="147">
        <v>4000</v>
      </c>
      <c r="H20" s="132">
        <v>0.14810000000000001</v>
      </c>
    </row>
    <row r="21" spans="1:8" x14ac:dyDescent="0.25">
      <c r="A21" s="142" t="s">
        <v>237</v>
      </c>
      <c r="B21" s="52">
        <v>48600</v>
      </c>
      <c r="C21" s="52">
        <v>48300</v>
      </c>
      <c r="D21" s="52">
        <v>44700</v>
      </c>
      <c r="E21" s="147">
        <v>300</v>
      </c>
      <c r="F21" s="132">
        <v>6.1999999999999998E-3</v>
      </c>
      <c r="G21" s="147">
        <v>3900</v>
      </c>
      <c r="H21" s="132">
        <v>8.72E-2</v>
      </c>
    </row>
    <row r="22" spans="1:8" x14ac:dyDescent="0.25">
      <c r="A22" s="142" t="s">
        <v>243</v>
      </c>
      <c r="B22" s="52">
        <v>54800</v>
      </c>
      <c r="C22" s="52">
        <v>52300</v>
      </c>
      <c r="D22" s="52">
        <v>50700</v>
      </c>
      <c r="E22" s="147">
        <v>2500</v>
      </c>
      <c r="F22" s="132">
        <v>4.7800000000000002E-2</v>
      </c>
      <c r="G22" s="147">
        <v>4100</v>
      </c>
      <c r="H22" s="132">
        <v>8.09E-2</v>
      </c>
    </row>
    <row r="23" spans="1:8" x14ac:dyDescent="0.25">
      <c r="A23" s="142" t="s">
        <v>246</v>
      </c>
      <c r="B23" s="52">
        <v>48600</v>
      </c>
      <c r="C23" s="52">
        <v>46400</v>
      </c>
      <c r="D23" s="52">
        <v>44600</v>
      </c>
      <c r="E23" s="147">
        <v>2200</v>
      </c>
      <c r="F23" s="132">
        <v>4.7399999999999998E-2</v>
      </c>
      <c r="G23" s="147">
        <v>4000</v>
      </c>
      <c r="H23" s="132">
        <v>8.9700000000000002E-2</v>
      </c>
    </row>
    <row r="24" spans="1:8" x14ac:dyDescent="0.25">
      <c r="A24" s="142" t="s">
        <v>248</v>
      </c>
      <c r="B24" s="52">
        <v>40200</v>
      </c>
      <c r="C24" s="52">
        <v>38100</v>
      </c>
      <c r="D24" s="52">
        <v>36800</v>
      </c>
      <c r="E24" s="147">
        <v>2100</v>
      </c>
      <c r="F24" s="132">
        <v>5.5100000000000003E-2</v>
      </c>
      <c r="G24" s="147">
        <v>3400</v>
      </c>
      <c r="H24" s="132">
        <v>9.2399999999999996E-2</v>
      </c>
    </row>
    <row r="25" spans="1:8" x14ac:dyDescent="0.25">
      <c r="A25" s="142" t="s">
        <v>249</v>
      </c>
      <c r="B25" s="52">
        <v>15600</v>
      </c>
      <c r="C25" s="52">
        <v>15600</v>
      </c>
      <c r="D25" s="52">
        <v>15500</v>
      </c>
      <c r="E25" s="147">
        <v>0</v>
      </c>
      <c r="F25" s="132">
        <v>0</v>
      </c>
      <c r="G25" s="147">
        <v>100</v>
      </c>
      <c r="H25" s="132">
        <v>6.4999999999999997E-3</v>
      </c>
    </row>
    <row r="26" spans="1:8" x14ac:dyDescent="0.25">
      <c r="A26" s="142" t="s">
        <v>252</v>
      </c>
      <c r="B26" s="52">
        <v>68500</v>
      </c>
      <c r="C26" s="52">
        <v>68300</v>
      </c>
      <c r="D26" s="52">
        <v>66400</v>
      </c>
      <c r="E26" s="147">
        <v>200</v>
      </c>
      <c r="F26" s="132">
        <v>2.8999999999999998E-3</v>
      </c>
      <c r="G26" s="147">
        <v>2100</v>
      </c>
      <c r="H26" s="132">
        <v>3.1600000000000003E-2</v>
      </c>
    </row>
    <row r="27" spans="1:8" x14ac:dyDescent="0.25">
      <c r="A27" s="142" t="s">
        <v>253</v>
      </c>
      <c r="B27" s="52">
        <v>11700</v>
      </c>
      <c r="C27" s="52">
        <v>11600</v>
      </c>
      <c r="D27" s="52">
        <v>11600</v>
      </c>
      <c r="E27" s="147">
        <v>100</v>
      </c>
      <c r="F27" s="132">
        <v>8.6E-3</v>
      </c>
      <c r="G27" s="147">
        <v>100</v>
      </c>
      <c r="H27" s="132">
        <v>8.6E-3</v>
      </c>
    </row>
    <row r="28" spans="1:8" x14ac:dyDescent="0.25">
      <c r="A28" s="142" t="s">
        <v>254</v>
      </c>
      <c r="B28" s="52">
        <v>28100</v>
      </c>
      <c r="C28" s="52">
        <v>28100</v>
      </c>
      <c r="D28" s="52">
        <v>27000</v>
      </c>
      <c r="E28" s="147">
        <v>0</v>
      </c>
      <c r="F28" s="132">
        <v>0</v>
      </c>
      <c r="G28" s="147">
        <v>1100</v>
      </c>
      <c r="H28" s="132">
        <v>4.07E-2</v>
      </c>
    </row>
    <row r="29" spans="1:8" x14ac:dyDescent="0.25">
      <c r="A29" s="142" t="s">
        <v>257</v>
      </c>
      <c r="B29" s="52">
        <v>28700</v>
      </c>
      <c r="C29" s="52">
        <v>28600</v>
      </c>
      <c r="D29" s="52">
        <v>27800</v>
      </c>
      <c r="E29" s="147">
        <v>100</v>
      </c>
      <c r="F29" s="132">
        <v>3.5000000000000001E-3</v>
      </c>
      <c r="G29" s="147">
        <v>900</v>
      </c>
      <c r="H29" s="132">
        <v>3.2399999999999998E-2</v>
      </c>
    </row>
    <row r="31" spans="1:8" x14ac:dyDescent="0.25">
      <c r="A31" t="s">
        <v>64</v>
      </c>
    </row>
    <row r="35" spans="5:8" x14ac:dyDescent="0.25">
      <c r="E35" s="142"/>
    </row>
    <row r="36" spans="5:8" x14ac:dyDescent="0.25">
      <c r="E36" s="142"/>
    </row>
    <row r="37" spans="5:8" x14ac:dyDescent="0.25">
      <c r="E37" s="142"/>
    </row>
    <row r="38" spans="5:8" s="142" customFormat="1" x14ac:dyDescent="0.25">
      <c r="F38" s="134"/>
      <c r="H38" s="134"/>
    </row>
    <row r="39" spans="5:8" s="142" customFormat="1" x14ac:dyDescent="0.25">
      <c r="F39" s="134"/>
      <c r="H39" s="134"/>
    </row>
    <row r="41" spans="5:8" x14ac:dyDescent="0.25">
      <c r="E41" s="142"/>
    </row>
    <row r="42" spans="5:8" x14ac:dyDescent="0.25">
      <c r="E42" s="142"/>
    </row>
    <row r="43" spans="5:8" x14ac:dyDescent="0.25">
      <c r="E43" s="142"/>
    </row>
    <row r="44" spans="5:8" x14ac:dyDescent="0.25">
      <c r="E44" s="142"/>
    </row>
    <row r="45" spans="5:8" x14ac:dyDescent="0.25">
      <c r="E45" s="142"/>
    </row>
    <row r="46" spans="5:8" x14ac:dyDescent="0.25">
      <c r="E46" s="142"/>
    </row>
    <row r="50" spans="2:8" s="142" customFormat="1" x14ac:dyDescent="0.25">
      <c r="F50" s="134"/>
      <c r="H50" s="134"/>
    </row>
    <row r="51" spans="2:8" x14ac:dyDescent="0.25">
      <c r="B51" s="134"/>
      <c r="D51" s="134"/>
      <c r="E51" s="142"/>
    </row>
    <row r="52" spans="2:8" x14ac:dyDescent="0.25">
      <c r="B52" s="134"/>
      <c r="D52" s="134"/>
    </row>
    <row r="53" spans="2:8" x14ac:dyDescent="0.25">
      <c r="B53" s="134"/>
      <c r="D53" s="134"/>
    </row>
    <row r="54" spans="2:8" x14ac:dyDescent="0.25">
      <c r="B54" s="134"/>
      <c r="D54" s="134"/>
      <c r="E54" s="142"/>
    </row>
    <row r="55" spans="2:8" x14ac:dyDescent="0.25">
      <c r="B55" s="134"/>
      <c r="E55" s="142"/>
    </row>
    <row r="56" spans="2:8" x14ac:dyDescent="0.25">
      <c r="B56" s="134"/>
      <c r="E56" s="142"/>
    </row>
    <row r="57" spans="2:8" x14ac:dyDescent="0.25">
      <c r="B57" s="134"/>
      <c r="E57" s="142"/>
    </row>
    <row r="58" spans="2:8" x14ac:dyDescent="0.25">
      <c r="B58" s="134"/>
      <c r="E58" s="142"/>
    </row>
    <row r="59" spans="2:8" x14ac:dyDescent="0.25">
      <c r="B59" s="134"/>
      <c r="E59" s="142"/>
    </row>
    <row r="60" spans="2:8" x14ac:dyDescent="0.25">
      <c r="E60" s="142"/>
    </row>
    <row r="61" spans="2:8" x14ac:dyDescent="0.25">
      <c r="E61" s="142"/>
    </row>
    <row r="63" spans="2:8" x14ac:dyDescent="0.25">
      <c r="E63" s="142"/>
    </row>
    <row r="64" spans="2:8" x14ac:dyDescent="0.25">
      <c r="E64" s="142"/>
    </row>
    <row r="65" spans="4:12" x14ac:dyDescent="0.25">
      <c r="E65" s="142"/>
    </row>
    <row r="66" spans="4:12" x14ac:dyDescent="0.25">
      <c r="E66" s="134"/>
      <c r="F66" s="142"/>
      <c r="G66" s="134"/>
      <c r="H66" s="142"/>
      <c r="I66" s="142"/>
      <c r="J66" s="142"/>
      <c r="K66" s="142"/>
      <c r="L66" s="142"/>
    </row>
    <row r="67" spans="4:12" x14ac:dyDescent="0.25">
      <c r="D67" s="142" t="s">
        <v>267</v>
      </c>
    </row>
    <row r="68" spans="4:12" x14ac:dyDescent="0.25">
      <c r="E68" s="142"/>
    </row>
    <row r="69" spans="4:12" x14ac:dyDescent="0.25">
      <c r="E69" s="142"/>
    </row>
    <row r="71" spans="4:12" x14ac:dyDescent="0.25">
      <c r="E71" s="142"/>
    </row>
    <row r="72" spans="4:12" x14ac:dyDescent="0.25">
      <c r="E72" s="142"/>
    </row>
    <row r="73" spans="4:12" x14ac:dyDescent="0.25">
      <c r="E73" s="142"/>
    </row>
    <row r="74" spans="4:12" x14ac:dyDescent="0.25">
      <c r="E74" s="142"/>
    </row>
    <row r="75" spans="4:12" x14ac:dyDescent="0.25">
      <c r="E75" s="142"/>
    </row>
    <row r="77" spans="4:12" x14ac:dyDescent="0.25">
      <c r="E77" s="142"/>
    </row>
    <row r="78" spans="4:12" x14ac:dyDescent="0.25">
      <c r="E78" s="142"/>
    </row>
    <row r="80" spans="4:12" x14ac:dyDescent="0.25">
      <c r="E80" s="142"/>
    </row>
    <row r="83" spans="5:5" x14ac:dyDescent="0.25">
      <c r="E83" s="142"/>
    </row>
    <row r="84" spans="5:5" x14ac:dyDescent="0.25">
      <c r="E84" s="142"/>
    </row>
    <row r="88" spans="5:5" x14ac:dyDescent="0.25">
      <c r="E88" s="142"/>
    </row>
    <row r="89" spans="5:5" x14ac:dyDescent="0.25">
      <c r="E89" s="142"/>
    </row>
    <row r="91" spans="5:5" x14ac:dyDescent="0.25">
      <c r="E91" s="142"/>
    </row>
    <row r="92" spans="5:5" x14ac:dyDescent="0.25">
      <c r="E92" s="142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92D050"/>
  </sheetPr>
  <dimension ref="A1:H45"/>
  <sheetViews>
    <sheetView zoomScale="90" zoomScaleNormal="90" workbookViewId="0">
      <selection activeCell="C34" sqref="C34"/>
    </sheetView>
  </sheetViews>
  <sheetFormatPr defaultRowHeight="15" x14ac:dyDescent="0.25"/>
  <cols>
    <col min="1" max="1" width="69.85546875" customWidth="1"/>
    <col min="2" max="4" width="11.5703125" bestFit="1" customWidth="1"/>
    <col min="6" max="6" width="9.140625" style="134"/>
    <col min="8" max="8" width="9.140625" style="134"/>
  </cols>
  <sheetData>
    <row r="1" spans="1:8" x14ac:dyDescent="0.25">
      <c r="A1" t="s">
        <v>316</v>
      </c>
      <c r="E1" s="266" t="s">
        <v>23</v>
      </c>
      <c r="F1" s="266"/>
      <c r="G1" s="266"/>
      <c r="H1" s="266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25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25">
      <c r="A5" s="142" t="s">
        <v>29</v>
      </c>
      <c r="B5" s="52">
        <v>416500</v>
      </c>
      <c r="C5" s="52">
        <v>414900</v>
      </c>
      <c r="D5" s="52">
        <v>414100</v>
      </c>
      <c r="E5" s="147">
        <v>1600</v>
      </c>
      <c r="F5" s="132">
        <v>3.8999999999999998E-3</v>
      </c>
      <c r="G5" s="147">
        <v>2400</v>
      </c>
      <c r="H5" s="132">
        <v>5.7999999999999996E-3</v>
      </c>
    </row>
    <row r="6" spans="1:8" x14ac:dyDescent="0.25">
      <c r="A6" s="142" t="s">
        <v>194</v>
      </c>
      <c r="B6" s="52">
        <v>332800</v>
      </c>
      <c r="C6" s="52">
        <v>331500</v>
      </c>
      <c r="D6" s="52">
        <v>331500</v>
      </c>
      <c r="E6" s="147">
        <v>1300</v>
      </c>
      <c r="F6" s="132">
        <v>3.8999999999999998E-3</v>
      </c>
      <c r="G6" s="147">
        <v>1300</v>
      </c>
      <c r="H6" s="132">
        <v>3.8999999999999998E-3</v>
      </c>
    </row>
    <row r="7" spans="1:8" x14ac:dyDescent="0.25">
      <c r="A7" s="142" t="s">
        <v>195</v>
      </c>
      <c r="B7" s="52">
        <v>48400</v>
      </c>
      <c r="C7" s="52">
        <v>48700</v>
      </c>
      <c r="D7" s="52">
        <v>50900</v>
      </c>
      <c r="E7" s="147">
        <v>-300</v>
      </c>
      <c r="F7" s="132">
        <v>-6.1999999999999998E-3</v>
      </c>
      <c r="G7" s="147">
        <v>-2500</v>
      </c>
      <c r="H7" s="132">
        <v>-4.9099999999999998E-2</v>
      </c>
    </row>
    <row r="8" spans="1:8" x14ac:dyDescent="0.25">
      <c r="A8" s="142" t="s">
        <v>209</v>
      </c>
      <c r="B8" s="52">
        <v>368100</v>
      </c>
      <c r="C8" s="52">
        <v>366200</v>
      </c>
      <c r="D8" s="52">
        <v>363200</v>
      </c>
      <c r="E8" s="147">
        <v>1900</v>
      </c>
      <c r="F8" s="132">
        <v>5.1999999999999998E-3</v>
      </c>
      <c r="G8" s="147">
        <v>4900</v>
      </c>
      <c r="H8" s="132">
        <v>1.35E-2</v>
      </c>
    </row>
    <row r="9" spans="1:8" x14ac:dyDescent="0.25">
      <c r="A9" s="142" t="s">
        <v>210</v>
      </c>
      <c r="B9" s="52">
        <v>284400</v>
      </c>
      <c r="C9" s="52">
        <v>282800</v>
      </c>
      <c r="D9" s="52">
        <v>280600</v>
      </c>
      <c r="E9" s="147">
        <v>1600</v>
      </c>
      <c r="F9" s="132">
        <v>5.7000000000000002E-3</v>
      </c>
      <c r="G9" s="147">
        <v>3800</v>
      </c>
      <c r="H9" s="132">
        <v>1.35E-2</v>
      </c>
    </row>
    <row r="10" spans="1:8" x14ac:dyDescent="0.25">
      <c r="A10" s="142" t="s">
        <v>196</v>
      </c>
      <c r="B10" s="52">
        <v>17000</v>
      </c>
      <c r="C10" s="52">
        <v>16900</v>
      </c>
      <c r="D10" s="52">
        <v>17100</v>
      </c>
      <c r="E10" s="147">
        <v>100</v>
      </c>
      <c r="F10" s="132">
        <v>5.8999999999999999E-3</v>
      </c>
      <c r="G10" s="147">
        <v>-100</v>
      </c>
      <c r="H10" s="132">
        <v>-5.7999999999999996E-3</v>
      </c>
    </row>
    <row r="11" spans="1:8" x14ac:dyDescent="0.25">
      <c r="A11" s="142" t="s">
        <v>202</v>
      </c>
      <c r="B11" s="52">
        <v>31400</v>
      </c>
      <c r="C11" s="52">
        <v>31800</v>
      </c>
      <c r="D11" s="52">
        <v>33800</v>
      </c>
      <c r="E11" s="147">
        <v>-400</v>
      </c>
      <c r="F11" s="132">
        <v>-1.26E-2</v>
      </c>
      <c r="G11" s="147">
        <v>-2400</v>
      </c>
      <c r="H11" s="132">
        <v>-7.0999999999999994E-2</v>
      </c>
    </row>
    <row r="12" spans="1:8" x14ac:dyDescent="0.25">
      <c r="A12" s="142" t="s">
        <v>211</v>
      </c>
      <c r="B12" s="52">
        <v>76100</v>
      </c>
      <c r="C12" s="52">
        <v>76500</v>
      </c>
      <c r="D12" s="52">
        <v>76700</v>
      </c>
      <c r="E12" s="147">
        <v>-400</v>
      </c>
      <c r="F12" s="132">
        <v>-5.1999999999999998E-3</v>
      </c>
      <c r="G12" s="147">
        <v>-600</v>
      </c>
      <c r="H12" s="132">
        <v>-7.7999999999999996E-3</v>
      </c>
    </row>
    <row r="13" spans="1:8" x14ac:dyDescent="0.25">
      <c r="A13" s="142" t="s">
        <v>212</v>
      </c>
      <c r="B13" s="52">
        <v>16200</v>
      </c>
      <c r="C13" s="52">
        <v>16000</v>
      </c>
      <c r="D13" s="52">
        <v>16000</v>
      </c>
      <c r="E13" s="147">
        <v>200</v>
      </c>
      <c r="F13" s="132">
        <v>1.2500000000000001E-2</v>
      </c>
      <c r="G13" s="147">
        <v>200</v>
      </c>
      <c r="H13" s="132">
        <v>1.2500000000000001E-2</v>
      </c>
    </row>
    <row r="14" spans="1:8" x14ac:dyDescent="0.25">
      <c r="A14" s="142" t="s">
        <v>215</v>
      </c>
      <c r="B14" s="52">
        <v>43100</v>
      </c>
      <c r="C14" s="52">
        <v>43400</v>
      </c>
      <c r="D14" s="52">
        <v>44400</v>
      </c>
      <c r="E14" s="147">
        <v>-300</v>
      </c>
      <c r="F14" s="132">
        <v>-6.8999999999999999E-3</v>
      </c>
      <c r="G14" s="147">
        <v>-1300</v>
      </c>
      <c r="H14" s="132">
        <v>-2.93E-2</v>
      </c>
    </row>
    <row r="15" spans="1:8" x14ac:dyDescent="0.25">
      <c r="A15" s="142" t="s">
        <v>221</v>
      </c>
      <c r="B15" s="52">
        <v>16800</v>
      </c>
      <c r="C15" s="52">
        <v>17100</v>
      </c>
      <c r="D15" s="52">
        <v>16300</v>
      </c>
      <c r="E15" s="147">
        <v>-300</v>
      </c>
      <c r="F15" s="132">
        <v>-1.7500000000000002E-2</v>
      </c>
      <c r="G15" s="147">
        <v>500</v>
      </c>
      <c r="H15" s="132">
        <v>3.0700000000000002E-2</v>
      </c>
    </row>
    <row r="16" spans="1:8" x14ac:dyDescent="0.25">
      <c r="A16" s="142" t="s">
        <v>224</v>
      </c>
      <c r="B16" s="52">
        <v>5400</v>
      </c>
      <c r="C16" s="52">
        <v>5300</v>
      </c>
      <c r="D16" s="52">
        <v>5100</v>
      </c>
      <c r="E16" s="147">
        <v>100</v>
      </c>
      <c r="F16" s="132">
        <v>1.89E-2</v>
      </c>
      <c r="G16" s="147">
        <v>300</v>
      </c>
      <c r="H16" s="132">
        <v>5.8799999999999998E-2</v>
      </c>
    </row>
    <row r="17" spans="1:8" x14ac:dyDescent="0.25">
      <c r="A17" s="142" t="s">
        <v>225</v>
      </c>
      <c r="B17" s="52">
        <v>36300</v>
      </c>
      <c r="C17" s="52">
        <v>36000</v>
      </c>
      <c r="D17" s="52">
        <v>35200</v>
      </c>
      <c r="E17" s="147">
        <v>300</v>
      </c>
      <c r="F17" s="132">
        <v>8.3000000000000001E-3</v>
      </c>
      <c r="G17" s="147">
        <v>1100</v>
      </c>
      <c r="H17" s="132">
        <v>3.1300000000000001E-2</v>
      </c>
    </row>
    <row r="18" spans="1:8" x14ac:dyDescent="0.25">
      <c r="A18" s="142" t="s">
        <v>269</v>
      </c>
      <c r="B18" s="52">
        <v>7700</v>
      </c>
      <c r="C18" s="52">
        <v>7700</v>
      </c>
      <c r="D18" s="52">
        <v>7500</v>
      </c>
      <c r="E18" s="147">
        <v>0</v>
      </c>
      <c r="F18" s="132">
        <v>0</v>
      </c>
      <c r="G18" s="147">
        <v>200</v>
      </c>
      <c r="H18" s="132">
        <v>2.6700000000000002E-2</v>
      </c>
    </row>
    <row r="19" spans="1:8" x14ac:dyDescent="0.25">
      <c r="A19" s="142" t="s">
        <v>229</v>
      </c>
      <c r="B19" s="52">
        <v>56600</v>
      </c>
      <c r="C19" s="52">
        <v>56300</v>
      </c>
      <c r="D19" s="52">
        <v>57000</v>
      </c>
      <c r="E19" s="147">
        <v>300</v>
      </c>
      <c r="F19" s="132">
        <v>5.3E-3</v>
      </c>
      <c r="G19" s="147">
        <v>-400</v>
      </c>
      <c r="H19" s="132">
        <v>-7.0000000000000001E-3</v>
      </c>
    </row>
    <row r="20" spans="1:8" x14ac:dyDescent="0.25">
      <c r="A20" s="142" t="s">
        <v>268</v>
      </c>
      <c r="B20" s="52">
        <v>31200</v>
      </c>
      <c r="C20" s="52">
        <v>31000</v>
      </c>
      <c r="D20" s="52">
        <v>31900</v>
      </c>
      <c r="E20" s="147">
        <v>200</v>
      </c>
      <c r="F20" s="132">
        <v>6.4999999999999997E-3</v>
      </c>
      <c r="G20" s="147">
        <v>-700</v>
      </c>
      <c r="H20" s="132">
        <v>-2.1899999999999999E-2</v>
      </c>
    </row>
    <row r="21" spans="1:8" x14ac:dyDescent="0.25">
      <c r="A21" s="142" t="s">
        <v>237</v>
      </c>
      <c r="B21" s="52">
        <v>52300</v>
      </c>
      <c r="C21" s="52">
        <v>52200</v>
      </c>
      <c r="D21" s="52">
        <v>51400</v>
      </c>
      <c r="E21" s="147">
        <v>100</v>
      </c>
      <c r="F21" s="132">
        <v>1.9E-3</v>
      </c>
      <c r="G21" s="147">
        <v>900</v>
      </c>
      <c r="H21" s="132">
        <v>1.7500000000000002E-2</v>
      </c>
    </row>
    <row r="22" spans="1:8" x14ac:dyDescent="0.25">
      <c r="A22" s="142" t="s">
        <v>243</v>
      </c>
      <c r="B22" s="52">
        <v>40500</v>
      </c>
      <c r="C22" s="52">
        <v>39500</v>
      </c>
      <c r="D22" s="52">
        <v>38300</v>
      </c>
      <c r="E22" s="147">
        <v>1000</v>
      </c>
      <c r="F22" s="132">
        <v>2.53E-2</v>
      </c>
      <c r="G22" s="147">
        <v>2200</v>
      </c>
      <c r="H22" s="132">
        <v>5.74E-2</v>
      </c>
    </row>
    <row r="23" spans="1:8" x14ac:dyDescent="0.25">
      <c r="A23" s="142" t="s">
        <v>248</v>
      </c>
      <c r="B23" s="52">
        <v>33400</v>
      </c>
      <c r="C23" s="52">
        <v>32500</v>
      </c>
      <c r="D23" s="52">
        <v>32000</v>
      </c>
      <c r="E23" s="147">
        <v>900</v>
      </c>
      <c r="F23" s="132">
        <v>2.7699999999999999E-2</v>
      </c>
      <c r="G23" s="147">
        <v>1400</v>
      </c>
      <c r="H23" s="132">
        <v>4.3799999999999999E-2</v>
      </c>
    </row>
    <row r="24" spans="1:8" x14ac:dyDescent="0.25">
      <c r="A24" s="142" t="s">
        <v>249</v>
      </c>
      <c r="B24" s="52">
        <v>17200</v>
      </c>
      <c r="C24" s="52">
        <v>17000</v>
      </c>
      <c r="D24" s="52">
        <v>16900</v>
      </c>
      <c r="E24" s="147">
        <v>200</v>
      </c>
      <c r="F24" s="132">
        <v>1.18E-2</v>
      </c>
      <c r="G24" s="147">
        <v>300</v>
      </c>
      <c r="H24" s="132">
        <v>1.78E-2</v>
      </c>
    </row>
    <row r="25" spans="1:8" x14ac:dyDescent="0.25">
      <c r="A25" s="142" t="s">
        <v>252</v>
      </c>
      <c r="B25" s="52">
        <v>83700</v>
      </c>
      <c r="C25" s="52">
        <v>83400</v>
      </c>
      <c r="D25" s="52">
        <v>82600</v>
      </c>
      <c r="E25" s="147">
        <v>300</v>
      </c>
      <c r="F25" s="132">
        <v>3.5999999999999999E-3</v>
      </c>
      <c r="G25" s="147">
        <v>1100</v>
      </c>
      <c r="H25" s="132">
        <v>1.3299999999999999E-2</v>
      </c>
    </row>
    <row r="26" spans="1:8" x14ac:dyDescent="0.25">
      <c r="A26" s="142" t="s">
        <v>253</v>
      </c>
      <c r="B26" s="52">
        <v>11300</v>
      </c>
      <c r="C26" s="52">
        <v>11200</v>
      </c>
      <c r="D26" s="52">
        <v>10700</v>
      </c>
      <c r="E26" s="147">
        <v>100</v>
      </c>
      <c r="F26" s="132">
        <v>8.8999999999999999E-3</v>
      </c>
      <c r="G26" s="147">
        <v>600</v>
      </c>
      <c r="H26" s="132">
        <v>5.6099999999999997E-2</v>
      </c>
    </row>
    <row r="27" spans="1:8" x14ac:dyDescent="0.25">
      <c r="A27" s="142" t="s">
        <v>254</v>
      </c>
      <c r="B27" s="52">
        <v>36700</v>
      </c>
      <c r="C27" s="52">
        <v>36500</v>
      </c>
      <c r="D27" s="52">
        <v>35900</v>
      </c>
      <c r="E27" s="147">
        <v>200</v>
      </c>
      <c r="F27" s="132">
        <v>5.4999999999999997E-3</v>
      </c>
      <c r="G27" s="147">
        <v>800</v>
      </c>
      <c r="H27" s="132">
        <v>2.23E-2</v>
      </c>
    </row>
    <row r="28" spans="1:8" x14ac:dyDescent="0.25">
      <c r="A28" s="142" t="s">
        <v>257</v>
      </c>
      <c r="B28" s="52">
        <v>35700</v>
      </c>
      <c r="C28" s="52">
        <v>35700</v>
      </c>
      <c r="D28" s="52">
        <v>36000</v>
      </c>
      <c r="E28" s="147">
        <v>0</v>
      </c>
      <c r="F28" s="132">
        <v>0</v>
      </c>
      <c r="G28" s="147">
        <v>-300</v>
      </c>
      <c r="H28" s="132">
        <v>-8.3000000000000001E-3</v>
      </c>
    </row>
    <row r="30" spans="1:8" x14ac:dyDescent="0.25">
      <c r="A30" t="s">
        <v>64</v>
      </c>
    </row>
    <row r="45" spans="6:8" s="142" customFormat="1" x14ac:dyDescent="0.25">
      <c r="F45" s="134"/>
      <c r="H45" s="134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92D050"/>
  </sheetPr>
  <dimension ref="A1:H53"/>
  <sheetViews>
    <sheetView zoomScale="80" zoomScaleNormal="80" workbookViewId="0">
      <selection activeCell="F18" sqref="F18"/>
    </sheetView>
  </sheetViews>
  <sheetFormatPr defaultRowHeight="15" x14ac:dyDescent="0.25"/>
  <cols>
    <col min="1" max="1" width="72.5703125" bestFit="1" customWidth="1"/>
    <col min="2" max="4" width="11.5703125" bestFit="1" customWidth="1"/>
    <col min="5" max="5" width="7.85546875" bestFit="1" customWidth="1"/>
    <col min="6" max="6" width="8.85546875" style="134" bestFit="1" customWidth="1"/>
    <col min="7" max="7" width="8.140625" bestFit="1" customWidth="1"/>
    <col min="8" max="8" width="8.85546875" style="134" bestFit="1" customWidth="1"/>
  </cols>
  <sheetData>
    <row r="1" spans="1:8" x14ac:dyDescent="0.25">
      <c r="A1" t="s">
        <v>316</v>
      </c>
      <c r="E1" s="266" t="s">
        <v>23</v>
      </c>
      <c r="F1" s="266"/>
      <c r="G1" s="266"/>
      <c r="H1" s="266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8" x14ac:dyDescent="0.25">
      <c r="A3" s="20" t="s">
        <v>190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8" x14ac:dyDescent="0.25">
      <c r="A5" s="142" t="s">
        <v>29</v>
      </c>
      <c r="B5" s="52">
        <v>457200</v>
      </c>
      <c r="C5" s="52">
        <v>456000</v>
      </c>
      <c r="D5" s="52">
        <v>448200</v>
      </c>
      <c r="E5" s="147">
        <v>1200</v>
      </c>
      <c r="F5" s="132">
        <v>2.5999999999999999E-3</v>
      </c>
      <c r="G5" s="147">
        <v>9000</v>
      </c>
      <c r="H5" s="132">
        <v>2.01E-2</v>
      </c>
    </row>
    <row r="6" spans="1:8" x14ac:dyDescent="0.25">
      <c r="A6" s="142" t="s">
        <v>194</v>
      </c>
      <c r="B6" s="52">
        <v>393500</v>
      </c>
      <c r="C6" s="52">
        <v>391400</v>
      </c>
      <c r="D6" s="52">
        <v>386200</v>
      </c>
      <c r="E6" s="147">
        <v>2100</v>
      </c>
      <c r="F6" s="132">
        <v>5.4000000000000003E-3</v>
      </c>
      <c r="G6" s="147">
        <v>7300</v>
      </c>
      <c r="H6" s="132">
        <v>1.89E-2</v>
      </c>
    </row>
    <row r="7" spans="1:8" x14ac:dyDescent="0.25">
      <c r="A7" s="142" t="s">
        <v>195</v>
      </c>
      <c r="B7" s="52">
        <v>82700</v>
      </c>
      <c r="C7" s="52">
        <v>82900</v>
      </c>
      <c r="D7" s="52">
        <v>81900</v>
      </c>
      <c r="E7" s="147">
        <v>-200</v>
      </c>
      <c r="F7" s="132">
        <v>-2.3999999999999998E-3</v>
      </c>
      <c r="G7" s="147">
        <v>800</v>
      </c>
      <c r="H7" s="132">
        <v>9.7999999999999997E-3</v>
      </c>
    </row>
    <row r="8" spans="1:8" x14ac:dyDescent="0.25">
      <c r="A8" s="142" t="s">
        <v>209</v>
      </c>
      <c r="B8" s="52">
        <v>374500</v>
      </c>
      <c r="C8" s="52">
        <v>373100</v>
      </c>
      <c r="D8" s="52">
        <v>366300</v>
      </c>
      <c r="E8" s="147">
        <v>1400</v>
      </c>
      <c r="F8" s="132">
        <v>3.8E-3</v>
      </c>
      <c r="G8" s="147">
        <v>8200</v>
      </c>
      <c r="H8" s="132">
        <v>2.24E-2</v>
      </c>
    </row>
    <row r="9" spans="1:8" x14ac:dyDescent="0.25">
      <c r="A9" s="142" t="s">
        <v>210</v>
      </c>
      <c r="B9" s="52">
        <v>310800</v>
      </c>
      <c r="C9" s="52">
        <v>308500</v>
      </c>
      <c r="D9" s="52">
        <v>304300</v>
      </c>
      <c r="E9" s="147">
        <v>2300</v>
      </c>
      <c r="F9" s="132">
        <v>7.4999999999999997E-3</v>
      </c>
      <c r="G9" s="147">
        <v>6500</v>
      </c>
      <c r="H9" s="132">
        <v>2.1399999999999999E-2</v>
      </c>
    </row>
    <row r="10" spans="1:8" x14ac:dyDescent="0.25">
      <c r="A10" s="142" t="s">
        <v>196</v>
      </c>
      <c r="B10" s="52">
        <v>21900</v>
      </c>
      <c r="C10" s="52">
        <v>22200</v>
      </c>
      <c r="D10" s="52">
        <v>20800</v>
      </c>
      <c r="E10" s="147">
        <v>-300</v>
      </c>
      <c r="F10" s="132">
        <v>-1.35E-2</v>
      </c>
      <c r="G10" s="147">
        <v>1100</v>
      </c>
      <c r="H10" s="132">
        <v>5.2900000000000003E-2</v>
      </c>
    </row>
    <row r="11" spans="1:8" x14ac:dyDescent="0.25">
      <c r="A11" s="142" t="s">
        <v>202</v>
      </c>
      <c r="B11" s="52">
        <v>60800</v>
      </c>
      <c r="C11" s="52">
        <v>60700</v>
      </c>
      <c r="D11" s="52">
        <v>61100</v>
      </c>
      <c r="E11" s="147">
        <v>100</v>
      </c>
      <c r="F11" s="132">
        <v>1.6000000000000001E-3</v>
      </c>
      <c r="G11" s="147">
        <v>-300</v>
      </c>
      <c r="H11" s="132">
        <v>-4.8999999999999998E-3</v>
      </c>
    </row>
    <row r="12" spans="1:8" x14ac:dyDescent="0.25">
      <c r="A12" s="142" t="s">
        <v>211</v>
      </c>
      <c r="B12" s="52">
        <v>83100</v>
      </c>
      <c r="C12" s="52">
        <v>82700</v>
      </c>
      <c r="D12" s="52">
        <v>81600</v>
      </c>
      <c r="E12" s="147">
        <v>400</v>
      </c>
      <c r="F12" s="132">
        <v>4.7999999999999996E-3</v>
      </c>
      <c r="G12" s="147">
        <v>1500</v>
      </c>
      <c r="H12" s="132">
        <v>1.84E-2</v>
      </c>
    </row>
    <row r="13" spans="1:8" x14ac:dyDescent="0.25">
      <c r="A13" s="142" t="s">
        <v>212</v>
      </c>
      <c r="B13" s="52">
        <v>19900</v>
      </c>
      <c r="C13" s="52">
        <v>19800</v>
      </c>
      <c r="D13" s="52">
        <v>20100</v>
      </c>
      <c r="E13" s="147">
        <v>100</v>
      </c>
      <c r="F13" s="132">
        <v>5.1000000000000004E-3</v>
      </c>
      <c r="G13" s="147">
        <v>-200</v>
      </c>
      <c r="H13" s="132">
        <v>-0.01</v>
      </c>
    </row>
    <row r="14" spans="1:8" x14ac:dyDescent="0.25">
      <c r="A14" s="142" t="s">
        <v>215</v>
      </c>
      <c r="B14" s="52">
        <v>48100</v>
      </c>
      <c r="C14" s="52">
        <v>47600</v>
      </c>
      <c r="D14" s="52">
        <v>47200</v>
      </c>
      <c r="E14" s="147">
        <v>500</v>
      </c>
      <c r="F14" s="132">
        <v>1.0500000000000001E-2</v>
      </c>
      <c r="G14" s="147">
        <v>900</v>
      </c>
      <c r="H14" s="132">
        <v>1.9099999999999999E-2</v>
      </c>
    </row>
    <row r="15" spans="1:8" x14ac:dyDescent="0.25">
      <c r="A15" s="142" t="s">
        <v>221</v>
      </c>
      <c r="B15" s="52">
        <v>15100</v>
      </c>
      <c r="C15" s="52">
        <v>15300</v>
      </c>
      <c r="D15" s="52">
        <v>14300</v>
      </c>
      <c r="E15" s="147">
        <v>-200</v>
      </c>
      <c r="F15" s="132">
        <v>-1.3100000000000001E-2</v>
      </c>
      <c r="G15" s="147">
        <v>800</v>
      </c>
      <c r="H15" s="132">
        <v>5.5899999999999998E-2</v>
      </c>
    </row>
    <row r="16" spans="1:8" x14ac:dyDescent="0.25">
      <c r="A16" s="142" t="s">
        <v>224</v>
      </c>
      <c r="B16" s="52">
        <v>7600</v>
      </c>
      <c r="C16" s="52">
        <v>7400</v>
      </c>
      <c r="D16" s="52">
        <v>6700</v>
      </c>
      <c r="E16" s="147">
        <v>200</v>
      </c>
      <c r="F16" s="132">
        <v>2.7E-2</v>
      </c>
      <c r="G16" s="147">
        <v>900</v>
      </c>
      <c r="H16" s="132">
        <v>0.1343</v>
      </c>
    </row>
    <row r="17" spans="1:8" x14ac:dyDescent="0.25">
      <c r="A17" s="142" t="s">
        <v>225</v>
      </c>
      <c r="B17" s="52">
        <v>22100</v>
      </c>
      <c r="C17" s="52">
        <v>21700</v>
      </c>
      <c r="D17" s="52">
        <v>21300</v>
      </c>
      <c r="E17" s="147">
        <v>400</v>
      </c>
      <c r="F17" s="132">
        <v>1.84E-2</v>
      </c>
      <c r="G17" s="147">
        <v>800</v>
      </c>
      <c r="H17" s="132">
        <v>3.7600000000000001E-2</v>
      </c>
    </row>
    <row r="18" spans="1:8" x14ac:dyDescent="0.25">
      <c r="A18" s="142" t="s">
        <v>229</v>
      </c>
      <c r="B18" s="52">
        <v>74600</v>
      </c>
      <c r="C18" s="52">
        <v>74600</v>
      </c>
      <c r="D18" s="52">
        <v>76700</v>
      </c>
      <c r="E18" s="147">
        <v>0</v>
      </c>
      <c r="F18" s="132">
        <v>0</v>
      </c>
      <c r="G18" s="147">
        <v>-2100</v>
      </c>
      <c r="H18" s="132">
        <v>-2.7400000000000001E-2</v>
      </c>
    </row>
    <row r="19" spans="1:8" x14ac:dyDescent="0.25">
      <c r="A19" s="142" t="s">
        <v>230</v>
      </c>
      <c r="B19" s="52">
        <v>27400</v>
      </c>
      <c r="C19" s="52">
        <v>27300</v>
      </c>
      <c r="D19" s="52">
        <v>26700</v>
      </c>
      <c r="E19" s="147">
        <v>100</v>
      </c>
      <c r="F19" s="132">
        <v>3.7000000000000002E-3</v>
      </c>
      <c r="G19" s="147">
        <v>700</v>
      </c>
      <c r="H19" s="132">
        <v>2.6200000000000001E-2</v>
      </c>
    </row>
    <row r="20" spans="1:8" x14ac:dyDescent="0.25">
      <c r="A20" s="142" t="s">
        <v>232</v>
      </c>
      <c r="B20" s="52">
        <v>6500</v>
      </c>
      <c r="C20" s="52">
        <v>6600</v>
      </c>
      <c r="D20" s="52">
        <v>6500</v>
      </c>
      <c r="E20" s="147">
        <v>-100</v>
      </c>
      <c r="F20" s="132">
        <v>-1.52E-2</v>
      </c>
      <c r="G20" s="147">
        <v>0</v>
      </c>
      <c r="H20" s="132">
        <v>0</v>
      </c>
    </row>
    <row r="21" spans="1:8" x14ac:dyDescent="0.25">
      <c r="A21" s="142" t="s">
        <v>268</v>
      </c>
      <c r="B21" s="52">
        <v>40700</v>
      </c>
      <c r="C21" s="52">
        <v>40700</v>
      </c>
      <c r="D21" s="52">
        <v>43500</v>
      </c>
      <c r="E21" s="147">
        <v>0</v>
      </c>
      <c r="F21" s="132">
        <v>0</v>
      </c>
      <c r="G21" s="147">
        <v>-2800</v>
      </c>
      <c r="H21" s="132">
        <v>-6.4399999999999999E-2</v>
      </c>
    </row>
    <row r="22" spans="1:8" x14ac:dyDescent="0.25">
      <c r="A22" s="142" t="s">
        <v>237</v>
      </c>
      <c r="B22" s="52">
        <v>59300</v>
      </c>
      <c r="C22" s="52">
        <v>58900</v>
      </c>
      <c r="D22" s="52">
        <v>56600</v>
      </c>
      <c r="E22" s="147">
        <v>400</v>
      </c>
      <c r="F22" s="132">
        <v>6.7999999999999996E-3</v>
      </c>
      <c r="G22" s="147">
        <v>2700</v>
      </c>
      <c r="H22" s="132">
        <v>4.7699999999999999E-2</v>
      </c>
    </row>
    <row r="23" spans="1:8" x14ac:dyDescent="0.25">
      <c r="A23" s="142" t="s">
        <v>238</v>
      </c>
      <c r="B23" s="52">
        <v>12400</v>
      </c>
      <c r="C23" s="52">
        <v>12400</v>
      </c>
      <c r="D23" s="52">
        <v>11900</v>
      </c>
      <c r="E23" s="147">
        <v>0</v>
      </c>
      <c r="F23" s="132">
        <v>0</v>
      </c>
      <c r="G23" s="147">
        <v>500</v>
      </c>
      <c r="H23" s="132">
        <v>4.2000000000000003E-2</v>
      </c>
    </row>
    <row r="24" spans="1:8" x14ac:dyDescent="0.25">
      <c r="A24" s="142" t="s">
        <v>239</v>
      </c>
      <c r="B24" s="52">
        <v>46900</v>
      </c>
      <c r="C24" s="52">
        <v>46500</v>
      </c>
      <c r="D24" s="52">
        <v>44700</v>
      </c>
      <c r="E24" s="147">
        <v>400</v>
      </c>
      <c r="F24" s="132">
        <v>8.6E-3</v>
      </c>
      <c r="G24" s="147">
        <v>2200</v>
      </c>
      <c r="H24" s="132">
        <v>4.9200000000000001E-2</v>
      </c>
    </row>
    <row r="25" spans="1:8" x14ac:dyDescent="0.25">
      <c r="A25" s="142" t="s">
        <v>243</v>
      </c>
      <c r="B25" s="52">
        <v>48700</v>
      </c>
      <c r="C25" s="52">
        <v>47900</v>
      </c>
      <c r="D25" s="52">
        <v>46300</v>
      </c>
      <c r="E25" s="147">
        <v>800</v>
      </c>
      <c r="F25" s="132">
        <v>1.67E-2</v>
      </c>
      <c r="G25" s="147">
        <v>2400</v>
      </c>
      <c r="H25" s="132">
        <v>5.1799999999999999E-2</v>
      </c>
    </row>
    <row r="26" spans="1:8" x14ac:dyDescent="0.25">
      <c r="A26" s="142" t="s">
        <v>249</v>
      </c>
      <c r="B26" s="52">
        <v>15400</v>
      </c>
      <c r="C26" s="52">
        <v>15300</v>
      </c>
      <c r="D26" s="52">
        <v>15100</v>
      </c>
      <c r="E26" s="147">
        <v>100</v>
      </c>
      <c r="F26" s="132">
        <v>6.4999999999999997E-3</v>
      </c>
      <c r="G26" s="147">
        <v>300</v>
      </c>
      <c r="H26" s="132">
        <v>1.9900000000000001E-2</v>
      </c>
    </row>
    <row r="27" spans="1:8" x14ac:dyDescent="0.25">
      <c r="A27" s="142" t="s">
        <v>252</v>
      </c>
      <c r="B27" s="52">
        <v>63700</v>
      </c>
      <c r="C27" s="52">
        <v>64600</v>
      </c>
      <c r="D27" s="52">
        <v>62000</v>
      </c>
      <c r="E27" s="147">
        <v>-900</v>
      </c>
      <c r="F27" s="132">
        <v>-1.3899999999999999E-2</v>
      </c>
      <c r="G27" s="147">
        <v>1700</v>
      </c>
      <c r="H27" s="132">
        <v>2.7400000000000001E-2</v>
      </c>
    </row>
    <row r="28" spans="1:8" x14ac:dyDescent="0.25">
      <c r="A28" s="142" t="s">
        <v>253</v>
      </c>
      <c r="B28" s="52">
        <v>3100</v>
      </c>
      <c r="C28" s="52">
        <v>3100</v>
      </c>
      <c r="D28" s="52">
        <v>3000</v>
      </c>
      <c r="E28" s="147">
        <v>0</v>
      </c>
      <c r="F28" s="132">
        <v>0</v>
      </c>
      <c r="G28" s="147">
        <v>100</v>
      </c>
      <c r="H28" s="132">
        <v>3.3300000000000003E-2</v>
      </c>
    </row>
    <row r="29" spans="1:8" x14ac:dyDescent="0.25">
      <c r="A29" s="142" t="s">
        <v>254</v>
      </c>
      <c r="B29" s="52">
        <v>15600</v>
      </c>
      <c r="C29" s="52">
        <v>15500</v>
      </c>
      <c r="D29" s="52">
        <v>14600</v>
      </c>
      <c r="E29" s="147">
        <v>100</v>
      </c>
      <c r="F29" s="132">
        <v>6.4999999999999997E-3</v>
      </c>
      <c r="G29" s="147">
        <v>1000</v>
      </c>
      <c r="H29" s="132">
        <v>6.8500000000000005E-2</v>
      </c>
    </row>
    <row r="30" spans="1:8" x14ac:dyDescent="0.25">
      <c r="A30" s="142" t="s">
        <v>257</v>
      </c>
      <c r="B30" s="52">
        <v>45000</v>
      </c>
      <c r="C30" s="52">
        <v>46000</v>
      </c>
      <c r="D30" s="52">
        <v>44400</v>
      </c>
      <c r="E30" s="147">
        <v>-1000</v>
      </c>
      <c r="F30" s="132">
        <v>-2.1700000000000001E-2</v>
      </c>
      <c r="G30" s="147">
        <v>600</v>
      </c>
      <c r="H30" s="132">
        <v>1.35E-2</v>
      </c>
    </row>
    <row r="32" spans="1:8" x14ac:dyDescent="0.25">
      <c r="A32" t="s">
        <v>64</v>
      </c>
    </row>
    <row r="48" spans="6:8" s="142" customFormat="1" x14ac:dyDescent="0.25">
      <c r="F48" s="134"/>
      <c r="H48" s="134"/>
    </row>
    <row r="49" spans="6:8" s="142" customFormat="1" x14ac:dyDescent="0.25">
      <c r="F49" s="134"/>
      <c r="H49" s="134"/>
    </row>
    <row r="52" spans="6:8" s="142" customFormat="1" x14ac:dyDescent="0.25">
      <c r="F52" s="134"/>
      <c r="H52" s="134"/>
    </row>
    <row r="53" spans="6:8" s="142" customFormat="1" x14ac:dyDescent="0.25">
      <c r="F53" s="134"/>
      <c r="H53" s="134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92D050"/>
  </sheetPr>
  <dimension ref="A1:J30"/>
  <sheetViews>
    <sheetView zoomScale="80" zoomScaleNormal="80" workbookViewId="0">
      <selection activeCell="B27" sqref="B27"/>
    </sheetView>
  </sheetViews>
  <sheetFormatPr defaultRowHeight="15" x14ac:dyDescent="0.25"/>
  <cols>
    <col min="1" max="1" width="44.140625" bestFit="1" customWidth="1"/>
    <col min="2" max="4" width="11.5703125" bestFit="1" customWidth="1"/>
    <col min="6" max="6" width="9.140625" style="134"/>
    <col min="8" max="8" width="9.140625" style="134"/>
    <col min="10" max="10" width="43.85546875" bestFit="1" customWidth="1"/>
  </cols>
  <sheetData>
    <row r="1" spans="1:10" x14ac:dyDescent="0.25">
      <c r="A1" t="s">
        <v>316</v>
      </c>
      <c r="E1" s="266" t="s">
        <v>23</v>
      </c>
      <c r="F1" s="266"/>
      <c r="G1" s="266"/>
      <c r="H1" s="266"/>
    </row>
    <row r="2" spans="1:10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10" x14ac:dyDescent="0.25">
      <c r="A3" s="20" t="s">
        <v>191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10" x14ac:dyDescent="0.25">
      <c r="A5" s="142" t="s">
        <v>29</v>
      </c>
      <c r="B5" s="52">
        <v>192300</v>
      </c>
      <c r="C5" s="52">
        <v>186700</v>
      </c>
      <c r="D5" s="52">
        <v>183100</v>
      </c>
      <c r="E5" s="147">
        <v>5600</v>
      </c>
      <c r="F5" s="132">
        <v>0.03</v>
      </c>
      <c r="G5" s="147">
        <v>9200</v>
      </c>
      <c r="H5" s="132">
        <v>5.0200000000000002E-2</v>
      </c>
      <c r="J5" s="142"/>
    </row>
    <row r="6" spans="1:10" x14ac:dyDescent="0.25">
      <c r="A6" s="142" t="s">
        <v>194</v>
      </c>
      <c r="B6" s="52">
        <v>167100</v>
      </c>
      <c r="C6" s="52">
        <v>161700</v>
      </c>
      <c r="D6" s="52">
        <v>159300</v>
      </c>
      <c r="E6" s="147">
        <v>5400</v>
      </c>
      <c r="F6" s="132">
        <v>3.3399999999999999E-2</v>
      </c>
      <c r="G6" s="147">
        <v>7800</v>
      </c>
      <c r="H6" s="132">
        <v>4.9000000000000002E-2</v>
      </c>
      <c r="J6" s="142"/>
    </row>
    <row r="7" spans="1:10" x14ac:dyDescent="0.25">
      <c r="A7" s="142" t="s">
        <v>195</v>
      </c>
      <c r="B7" s="52">
        <v>17800</v>
      </c>
      <c r="C7" s="52">
        <v>17700</v>
      </c>
      <c r="D7" s="52">
        <v>16800</v>
      </c>
      <c r="E7" s="147">
        <v>100</v>
      </c>
      <c r="F7" s="132">
        <v>5.5999999999999999E-3</v>
      </c>
      <c r="G7" s="147">
        <v>1000</v>
      </c>
      <c r="H7" s="132">
        <v>5.9499999999999997E-2</v>
      </c>
      <c r="J7" s="142"/>
    </row>
    <row r="8" spans="1:10" x14ac:dyDescent="0.25">
      <c r="A8" s="142" t="s">
        <v>209</v>
      </c>
      <c r="B8" s="52">
        <v>174500</v>
      </c>
      <c r="C8" s="52">
        <v>169000</v>
      </c>
      <c r="D8" s="52">
        <v>166300</v>
      </c>
      <c r="E8" s="147">
        <v>5500</v>
      </c>
      <c r="F8" s="132">
        <v>3.2500000000000001E-2</v>
      </c>
      <c r="G8" s="147">
        <v>8200</v>
      </c>
      <c r="H8" s="132">
        <v>4.9299999999999997E-2</v>
      </c>
      <c r="J8" s="142"/>
    </row>
    <row r="9" spans="1:10" x14ac:dyDescent="0.25">
      <c r="A9" s="142" t="s">
        <v>210</v>
      </c>
      <c r="B9" s="52">
        <v>149300</v>
      </c>
      <c r="C9" s="52">
        <v>144000</v>
      </c>
      <c r="D9" s="52">
        <v>142500</v>
      </c>
      <c r="E9" s="147">
        <v>5300</v>
      </c>
      <c r="F9" s="132">
        <v>3.6799999999999999E-2</v>
      </c>
      <c r="G9" s="147">
        <v>6800</v>
      </c>
      <c r="H9" s="132">
        <v>4.7699999999999999E-2</v>
      </c>
      <c r="J9" s="142"/>
    </row>
    <row r="10" spans="1:10" x14ac:dyDescent="0.25">
      <c r="A10" s="142" t="s">
        <v>196</v>
      </c>
      <c r="B10" s="52">
        <v>12400</v>
      </c>
      <c r="C10" s="52">
        <v>12300</v>
      </c>
      <c r="D10" s="52">
        <v>11600</v>
      </c>
      <c r="E10" s="147">
        <v>100</v>
      </c>
      <c r="F10" s="132">
        <v>8.0999999999999996E-3</v>
      </c>
      <c r="G10" s="147">
        <v>800</v>
      </c>
      <c r="H10" s="132">
        <v>6.9000000000000006E-2</v>
      </c>
      <c r="J10" s="142"/>
    </row>
    <row r="11" spans="1:10" x14ac:dyDescent="0.25">
      <c r="A11" s="142" t="s">
        <v>202</v>
      </c>
      <c r="B11" s="52">
        <v>5400</v>
      </c>
      <c r="C11" s="52">
        <v>5400</v>
      </c>
      <c r="D11" s="52">
        <v>5200</v>
      </c>
      <c r="E11" s="147">
        <v>0</v>
      </c>
      <c r="F11" s="132">
        <v>0</v>
      </c>
      <c r="G11" s="147">
        <v>200</v>
      </c>
      <c r="H11" s="132">
        <v>3.85E-2</v>
      </c>
      <c r="J11" s="142"/>
    </row>
    <row r="12" spans="1:10" x14ac:dyDescent="0.25">
      <c r="A12" s="142" t="s">
        <v>211</v>
      </c>
      <c r="B12" s="52">
        <v>39900</v>
      </c>
      <c r="C12" s="52">
        <v>40100</v>
      </c>
      <c r="D12" s="52">
        <v>40200</v>
      </c>
      <c r="E12" s="147">
        <v>-200</v>
      </c>
      <c r="F12" s="132">
        <v>-5.0000000000000001E-3</v>
      </c>
      <c r="G12" s="147">
        <v>-300</v>
      </c>
      <c r="H12" s="132">
        <v>-7.4999999999999997E-3</v>
      </c>
      <c r="J12" s="142"/>
    </row>
    <row r="13" spans="1:10" x14ac:dyDescent="0.25">
      <c r="A13" s="142" t="s">
        <v>212</v>
      </c>
      <c r="B13" s="52">
        <v>3700</v>
      </c>
      <c r="C13" s="52">
        <v>3600</v>
      </c>
      <c r="D13" s="52">
        <v>3600</v>
      </c>
      <c r="E13" s="147">
        <v>100</v>
      </c>
      <c r="F13" s="132">
        <v>2.7799999999999998E-2</v>
      </c>
      <c r="G13" s="147">
        <v>100</v>
      </c>
      <c r="H13" s="132">
        <v>2.7799999999999998E-2</v>
      </c>
      <c r="J13" s="142"/>
    </row>
    <row r="14" spans="1:10" x14ac:dyDescent="0.25">
      <c r="A14" s="142" t="s">
        <v>215</v>
      </c>
      <c r="B14" s="52">
        <v>30900</v>
      </c>
      <c r="C14" s="52">
        <v>31200</v>
      </c>
      <c r="D14" s="52">
        <v>31700</v>
      </c>
      <c r="E14" s="147">
        <v>-300</v>
      </c>
      <c r="F14" s="132">
        <v>-9.5999999999999992E-3</v>
      </c>
      <c r="G14" s="147">
        <v>-800</v>
      </c>
      <c r="H14" s="132">
        <v>-2.52E-2</v>
      </c>
      <c r="J14" s="142"/>
    </row>
    <row r="15" spans="1:10" x14ac:dyDescent="0.25">
      <c r="A15" s="142" t="s">
        <v>221</v>
      </c>
      <c r="B15" s="52">
        <v>5300</v>
      </c>
      <c r="C15" s="52">
        <v>5300</v>
      </c>
      <c r="D15" s="52">
        <v>4900</v>
      </c>
      <c r="E15" s="147">
        <v>0</v>
      </c>
      <c r="F15" s="132">
        <v>0</v>
      </c>
      <c r="G15" s="147">
        <v>400</v>
      </c>
      <c r="H15" s="132">
        <v>8.1600000000000006E-2</v>
      </c>
      <c r="J15" s="142"/>
    </row>
    <row r="16" spans="1:10" x14ac:dyDescent="0.25">
      <c r="A16" s="142" t="s">
        <v>224</v>
      </c>
      <c r="B16" s="52">
        <v>3000</v>
      </c>
      <c r="C16" s="52">
        <v>2900</v>
      </c>
      <c r="D16" s="52">
        <v>2500</v>
      </c>
      <c r="E16" s="147">
        <v>100</v>
      </c>
      <c r="F16" s="132">
        <v>3.4500000000000003E-2</v>
      </c>
      <c r="G16" s="147">
        <v>500</v>
      </c>
      <c r="H16" s="132">
        <v>0.2</v>
      </c>
      <c r="J16" s="142"/>
    </row>
    <row r="17" spans="1:10" x14ac:dyDescent="0.25">
      <c r="A17" s="142" t="s">
        <v>225</v>
      </c>
      <c r="B17" s="52">
        <v>11200</v>
      </c>
      <c r="C17" s="52">
        <v>10500</v>
      </c>
      <c r="D17" s="52">
        <v>10400</v>
      </c>
      <c r="E17" s="147">
        <v>700</v>
      </c>
      <c r="F17" s="132">
        <v>6.6699999999999995E-2</v>
      </c>
      <c r="G17" s="147">
        <v>800</v>
      </c>
      <c r="H17" s="132">
        <v>7.6899999999999996E-2</v>
      </c>
      <c r="J17" s="142"/>
    </row>
    <row r="18" spans="1:10" x14ac:dyDescent="0.25">
      <c r="A18" s="142" t="s">
        <v>229</v>
      </c>
      <c r="B18" s="52">
        <v>18600</v>
      </c>
      <c r="C18" s="52">
        <v>18300</v>
      </c>
      <c r="D18" s="52">
        <v>18500</v>
      </c>
      <c r="E18" s="147">
        <v>300</v>
      </c>
      <c r="F18" s="132">
        <v>1.6400000000000001E-2</v>
      </c>
      <c r="G18" s="147">
        <v>100</v>
      </c>
      <c r="H18" s="132">
        <v>5.4000000000000003E-3</v>
      </c>
      <c r="J18" s="142"/>
    </row>
    <row r="19" spans="1:10" x14ac:dyDescent="0.25">
      <c r="A19" s="142" t="s">
        <v>237</v>
      </c>
      <c r="B19" s="52">
        <v>21600</v>
      </c>
      <c r="C19" s="52">
        <v>21500</v>
      </c>
      <c r="D19" s="52">
        <v>19900</v>
      </c>
      <c r="E19" s="147">
        <v>100</v>
      </c>
      <c r="F19" s="132">
        <v>4.7000000000000002E-3</v>
      </c>
      <c r="G19" s="147">
        <v>1700</v>
      </c>
      <c r="H19" s="132">
        <v>8.5400000000000004E-2</v>
      </c>
      <c r="J19" s="142"/>
    </row>
    <row r="20" spans="1:10" x14ac:dyDescent="0.25">
      <c r="A20" s="142" t="s">
        <v>243</v>
      </c>
      <c r="B20" s="52">
        <v>48500</v>
      </c>
      <c r="C20" s="52">
        <v>44200</v>
      </c>
      <c r="D20" s="52">
        <v>44500</v>
      </c>
      <c r="E20" s="147">
        <v>4300</v>
      </c>
      <c r="F20" s="132">
        <v>9.7299999999999998E-2</v>
      </c>
      <c r="G20" s="147">
        <v>4000</v>
      </c>
      <c r="H20" s="132">
        <v>8.9899999999999994E-2</v>
      </c>
      <c r="J20" s="142"/>
    </row>
    <row r="21" spans="1:10" x14ac:dyDescent="0.25">
      <c r="A21" s="142" t="s">
        <v>246</v>
      </c>
      <c r="B21" s="52">
        <v>41900</v>
      </c>
      <c r="C21" s="52">
        <v>38600</v>
      </c>
      <c r="D21" s="52">
        <v>37500</v>
      </c>
      <c r="E21" s="147">
        <v>3300</v>
      </c>
      <c r="F21" s="132">
        <v>8.5500000000000007E-2</v>
      </c>
      <c r="G21" s="147">
        <v>4400</v>
      </c>
      <c r="H21" s="132">
        <v>0.1173</v>
      </c>
      <c r="J21" s="142"/>
    </row>
    <row r="22" spans="1:10" x14ac:dyDescent="0.25">
      <c r="A22" s="142" t="s">
        <v>248</v>
      </c>
      <c r="B22" s="52">
        <v>33400</v>
      </c>
      <c r="C22" s="52">
        <v>30900</v>
      </c>
      <c r="D22" s="52">
        <v>29200</v>
      </c>
      <c r="E22" s="147">
        <v>2500</v>
      </c>
      <c r="F22" s="132">
        <v>8.09E-2</v>
      </c>
      <c r="G22" s="147">
        <v>4200</v>
      </c>
      <c r="H22" s="132">
        <v>0.14380000000000001</v>
      </c>
      <c r="J22" s="142"/>
    </row>
    <row r="23" spans="1:10" x14ac:dyDescent="0.25">
      <c r="A23" s="142" t="s">
        <v>249</v>
      </c>
      <c r="B23" s="52">
        <v>6500</v>
      </c>
      <c r="C23" s="52">
        <v>6500</v>
      </c>
      <c r="D23" s="52">
        <v>6500</v>
      </c>
      <c r="E23" s="147">
        <v>0</v>
      </c>
      <c r="F23" s="132">
        <v>0</v>
      </c>
      <c r="G23" s="147">
        <v>0</v>
      </c>
      <c r="H23" s="132">
        <v>0</v>
      </c>
      <c r="J23" s="142"/>
    </row>
    <row r="24" spans="1:10" x14ac:dyDescent="0.25">
      <c r="A24" s="142" t="s">
        <v>252</v>
      </c>
      <c r="B24" s="52">
        <v>25200</v>
      </c>
      <c r="C24" s="52">
        <v>25000</v>
      </c>
      <c r="D24" s="52">
        <v>23800</v>
      </c>
      <c r="E24" s="147">
        <v>200</v>
      </c>
      <c r="F24" s="132">
        <v>8.0000000000000002E-3</v>
      </c>
      <c r="G24" s="147">
        <v>1400</v>
      </c>
      <c r="H24" s="132">
        <v>5.8799999999999998E-2</v>
      </c>
      <c r="J24" s="142"/>
    </row>
    <row r="25" spans="1:10" x14ac:dyDescent="0.25">
      <c r="A25" s="142" t="s">
        <v>253</v>
      </c>
      <c r="B25" s="52">
        <v>1600</v>
      </c>
      <c r="C25" s="52">
        <v>1500</v>
      </c>
      <c r="D25" s="52">
        <v>1400</v>
      </c>
      <c r="E25" s="147">
        <v>100</v>
      </c>
      <c r="F25" s="132">
        <v>6.6699999999999995E-2</v>
      </c>
      <c r="G25" s="147">
        <v>200</v>
      </c>
      <c r="H25" s="132">
        <v>0.1429</v>
      </c>
      <c r="J25" s="142"/>
    </row>
    <row r="26" spans="1:10" x14ac:dyDescent="0.25">
      <c r="A26" s="142" t="s">
        <v>254</v>
      </c>
      <c r="B26" s="52">
        <v>4800</v>
      </c>
      <c r="C26" s="52">
        <v>4900</v>
      </c>
      <c r="D26" s="52">
        <v>4700</v>
      </c>
      <c r="E26" s="147">
        <v>-100</v>
      </c>
      <c r="F26" s="132">
        <v>-2.0400000000000001E-2</v>
      </c>
      <c r="G26" s="147">
        <v>100</v>
      </c>
      <c r="H26" s="132">
        <v>2.1299999999999999E-2</v>
      </c>
      <c r="J26" s="142"/>
    </row>
    <row r="27" spans="1:10" x14ac:dyDescent="0.25">
      <c r="A27" s="142" t="s">
        <v>257</v>
      </c>
      <c r="B27" s="52">
        <v>18800</v>
      </c>
      <c r="C27" s="52">
        <v>18600</v>
      </c>
      <c r="D27" s="52">
        <v>17700</v>
      </c>
      <c r="E27" s="147">
        <v>200</v>
      </c>
      <c r="F27" s="132">
        <v>1.0800000000000001E-2</v>
      </c>
      <c r="G27" s="147">
        <v>1100</v>
      </c>
      <c r="H27" s="132">
        <v>6.2100000000000002E-2</v>
      </c>
      <c r="J27" s="142"/>
    </row>
    <row r="28" spans="1:10" x14ac:dyDescent="0.25">
      <c r="B28" s="52"/>
      <c r="C28" s="52"/>
      <c r="D28" s="52"/>
      <c r="E28" s="86"/>
      <c r="G28" s="86"/>
    </row>
    <row r="29" spans="1:10" x14ac:dyDescent="0.25">
      <c r="B29" s="52"/>
      <c r="C29" s="52"/>
      <c r="D29" s="52"/>
      <c r="E29" s="86"/>
      <c r="G29" s="86"/>
    </row>
    <row r="30" spans="1:10" x14ac:dyDescent="0.25">
      <c r="A30" t="s">
        <v>64</v>
      </c>
      <c r="B30" s="52"/>
      <c r="C30" s="52"/>
      <c r="D30" s="52"/>
      <c r="E30" s="86"/>
      <c r="G30" s="86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92D050"/>
  </sheetPr>
  <dimension ref="A1:K43"/>
  <sheetViews>
    <sheetView workbookViewId="0">
      <selection activeCell="B28" sqref="B28"/>
    </sheetView>
  </sheetViews>
  <sheetFormatPr defaultRowHeight="15" x14ac:dyDescent="0.25"/>
  <cols>
    <col min="1" max="1" width="39.42578125" bestFit="1" customWidth="1"/>
    <col min="2" max="4" width="11.5703125" bestFit="1" customWidth="1"/>
    <col min="6" max="6" width="9.140625" style="134"/>
    <col min="8" max="8" width="9.140625" style="134"/>
  </cols>
  <sheetData>
    <row r="1" spans="1:11" x14ac:dyDescent="0.25">
      <c r="A1" t="s">
        <v>316</v>
      </c>
      <c r="E1" s="266" t="s">
        <v>23</v>
      </c>
      <c r="F1" s="266"/>
      <c r="G1" s="266"/>
      <c r="H1" s="266"/>
    </row>
    <row r="2" spans="1:11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4" t="s">
        <v>41</v>
      </c>
      <c r="G2" t="s">
        <v>0</v>
      </c>
      <c r="H2" s="134" t="s">
        <v>41</v>
      </c>
    </row>
    <row r="3" spans="1:11" x14ac:dyDescent="0.25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4" t="s">
        <v>42</v>
      </c>
      <c r="G3" t="s">
        <v>27</v>
      </c>
      <c r="H3" s="134" t="s">
        <v>42</v>
      </c>
    </row>
    <row r="5" spans="1:11" x14ac:dyDescent="0.25">
      <c r="A5" s="142" t="s">
        <v>29</v>
      </c>
      <c r="B5" s="52">
        <v>170800</v>
      </c>
      <c r="C5" s="52">
        <v>169800</v>
      </c>
      <c r="D5" s="52">
        <v>166500</v>
      </c>
      <c r="E5" s="147">
        <v>1000</v>
      </c>
      <c r="F5" s="132">
        <v>5.8999999999999999E-3</v>
      </c>
      <c r="G5" s="147">
        <v>4300</v>
      </c>
      <c r="H5" s="132">
        <v>2.58E-2</v>
      </c>
      <c r="J5" s="142"/>
      <c r="K5" s="142"/>
    </row>
    <row r="6" spans="1:11" x14ac:dyDescent="0.25">
      <c r="A6" s="142" t="s">
        <v>194</v>
      </c>
      <c r="B6" s="52">
        <v>142200</v>
      </c>
      <c r="C6" s="52">
        <v>141100</v>
      </c>
      <c r="D6" s="52">
        <v>139800</v>
      </c>
      <c r="E6" s="147">
        <v>1100</v>
      </c>
      <c r="F6" s="132">
        <v>7.7999999999999996E-3</v>
      </c>
      <c r="G6" s="147">
        <v>2400</v>
      </c>
      <c r="H6" s="132">
        <v>1.72E-2</v>
      </c>
      <c r="J6" s="142"/>
      <c r="K6" s="142"/>
    </row>
    <row r="7" spans="1:11" x14ac:dyDescent="0.25">
      <c r="A7" s="142" t="s">
        <v>195</v>
      </c>
      <c r="B7" s="52">
        <v>45900</v>
      </c>
      <c r="C7" s="52">
        <v>45700</v>
      </c>
      <c r="D7" s="52">
        <v>45100</v>
      </c>
      <c r="E7" s="147">
        <v>200</v>
      </c>
      <c r="F7" s="132">
        <v>4.4000000000000003E-3</v>
      </c>
      <c r="G7" s="147">
        <v>800</v>
      </c>
      <c r="H7" s="132">
        <v>1.77E-2</v>
      </c>
      <c r="J7" s="142"/>
      <c r="K7" s="142"/>
    </row>
    <row r="8" spans="1:11" x14ac:dyDescent="0.25">
      <c r="A8" s="142" t="s">
        <v>209</v>
      </c>
      <c r="B8" s="52">
        <v>124900</v>
      </c>
      <c r="C8" s="52">
        <v>124100</v>
      </c>
      <c r="D8" s="52">
        <v>121400</v>
      </c>
      <c r="E8" s="147">
        <v>800</v>
      </c>
      <c r="F8" s="132">
        <v>6.4000000000000003E-3</v>
      </c>
      <c r="G8" s="147">
        <v>3500</v>
      </c>
      <c r="H8" s="132">
        <v>2.8799999999999999E-2</v>
      </c>
      <c r="J8" s="142"/>
      <c r="K8" s="142"/>
    </row>
    <row r="9" spans="1:11" x14ac:dyDescent="0.25">
      <c r="A9" s="142" t="s">
        <v>210</v>
      </c>
      <c r="B9" s="52">
        <v>96300</v>
      </c>
      <c r="C9" s="52">
        <v>95400</v>
      </c>
      <c r="D9" s="52">
        <v>94700</v>
      </c>
      <c r="E9" s="147">
        <v>900</v>
      </c>
      <c r="F9" s="132">
        <v>9.4000000000000004E-3</v>
      </c>
      <c r="G9" s="147">
        <v>1600</v>
      </c>
      <c r="H9" s="132">
        <v>1.6899999999999998E-2</v>
      </c>
      <c r="J9" s="142"/>
      <c r="K9" s="142"/>
    </row>
    <row r="10" spans="1:11" x14ac:dyDescent="0.25">
      <c r="A10" s="142" t="s">
        <v>196</v>
      </c>
      <c r="B10" s="52">
        <v>7600</v>
      </c>
      <c r="C10" s="52">
        <v>7500</v>
      </c>
      <c r="D10" s="52">
        <v>7500</v>
      </c>
      <c r="E10" s="147">
        <v>100</v>
      </c>
      <c r="F10" s="132">
        <v>1.3299999999999999E-2</v>
      </c>
      <c r="G10" s="147">
        <v>100</v>
      </c>
      <c r="H10" s="132">
        <v>1.3299999999999999E-2</v>
      </c>
      <c r="J10" s="142"/>
      <c r="K10" s="142"/>
    </row>
    <row r="11" spans="1:11" x14ac:dyDescent="0.25">
      <c r="A11" s="142" t="s">
        <v>202</v>
      </c>
      <c r="B11" s="52">
        <v>38300</v>
      </c>
      <c r="C11" s="52">
        <v>38200</v>
      </c>
      <c r="D11" s="52">
        <v>37600</v>
      </c>
      <c r="E11" s="147">
        <v>100</v>
      </c>
      <c r="F11" s="132">
        <v>2.5999999999999999E-3</v>
      </c>
      <c r="G11" s="147">
        <v>700</v>
      </c>
      <c r="H11" s="132">
        <v>1.8599999999999998E-2</v>
      </c>
      <c r="J11" s="142"/>
      <c r="K11" s="142"/>
    </row>
    <row r="12" spans="1:11" x14ac:dyDescent="0.25">
      <c r="A12" s="142" t="s">
        <v>203</v>
      </c>
      <c r="B12" s="52">
        <v>26300</v>
      </c>
      <c r="C12" s="52">
        <v>26300</v>
      </c>
      <c r="D12" s="52">
        <v>25800</v>
      </c>
      <c r="E12" s="147">
        <v>0</v>
      </c>
      <c r="F12" s="132">
        <v>0</v>
      </c>
      <c r="G12" s="147">
        <v>500</v>
      </c>
      <c r="H12" s="132">
        <v>1.9400000000000001E-2</v>
      </c>
      <c r="J12" s="142"/>
      <c r="K12" s="142"/>
    </row>
    <row r="13" spans="1:11" x14ac:dyDescent="0.25">
      <c r="A13" s="142" t="s">
        <v>206</v>
      </c>
      <c r="B13" s="52">
        <v>12000</v>
      </c>
      <c r="C13" s="52">
        <v>11900</v>
      </c>
      <c r="D13" s="52">
        <v>11800</v>
      </c>
      <c r="E13" s="147">
        <v>100</v>
      </c>
      <c r="F13" s="132">
        <v>8.3999999999999995E-3</v>
      </c>
      <c r="G13" s="147">
        <v>200</v>
      </c>
      <c r="H13" s="132">
        <v>1.6899999999999998E-2</v>
      </c>
      <c r="J13" s="142"/>
      <c r="K13" s="142"/>
    </row>
    <row r="14" spans="1:11" x14ac:dyDescent="0.25">
      <c r="A14" s="142" t="s">
        <v>221</v>
      </c>
      <c r="B14" s="52">
        <v>37100</v>
      </c>
      <c r="C14" s="52">
        <v>37100</v>
      </c>
      <c r="D14" s="52">
        <v>36900</v>
      </c>
      <c r="E14" s="147">
        <v>0</v>
      </c>
      <c r="F14" s="132">
        <v>0</v>
      </c>
      <c r="G14" s="147">
        <v>200</v>
      </c>
      <c r="H14" s="132">
        <v>5.4000000000000003E-3</v>
      </c>
      <c r="J14" s="142"/>
      <c r="K14" s="142"/>
    </row>
    <row r="15" spans="1:11" x14ac:dyDescent="0.25">
      <c r="A15" s="142" t="s">
        <v>212</v>
      </c>
      <c r="B15" s="52">
        <v>8100</v>
      </c>
      <c r="C15" s="52">
        <v>8000</v>
      </c>
      <c r="D15" s="52">
        <v>8300</v>
      </c>
      <c r="E15" s="147">
        <v>100</v>
      </c>
      <c r="F15" s="132">
        <v>1.2500000000000001E-2</v>
      </c>
      <c r="G15" s="147">
        <v>-200</v>
      </c>
      <c r="H15" s="132">
        <v>-2.41E-2</v>
      </c>
      <c r="J15" s="142"/>
      <c r="K15" s="142"/>
    </row>
    <row r="16" spans="1:11" x14ac:dyDescent="0.25">
      <c r="A16" s="142" t="s">
        <v>215</v>
      </c>
      <c r="B16" s="52">
        <v>17300</v>
      </c>
      <c r="C16" s="52">
        <v>17300</v>
      </c>
      <c r="D16" s="52">
        <v>17000</v>
      </c>
      <c r="E16" s="147">
        <v>0</v>
      </c>
      <c r="F16" s="132">
        <v>0</v>
      </c>
      <c r="G16" s="147">
        <v>300</v>
      </c>
      <c r="H16" s="132">
        <v>1.7600000000000001E-2</v>
      </c>
      <c r="J16" s="142"/>
      <c r="K16" s="142"/>
    </row>
    <row r="17" spans="1:11" x14ac:dyDescent="0.25">
      <c r="A17" s="142" t="s">
        <v>221</v>
      </c>
      <c r="B17" s="52">
        <v>11700</v>
      </c>
      <c r="C17" s="52">
        <v>11800</v>
      </c>
      <c r="D17" s="52">
        <v>11600</v>
      </c>
      <c r="E17" s="147">
        <v>-100</v>
      </c>
      <c r="F17" s="132">
        <v>-8.5000000000000006E-3</v>
      </c>
      <c r="G17" s="147">
        <v>100</v>
      </c>
      <c r="H17" s="132">
        <v>8.6E-3</v>
      </c>
      <c r="J17" s="142"/>
      <c r="K17" s="142"/>
    </row>
    <row r="18" spans="1:11" x14ac:dyDescent="0.25">
      <c r="A18" s="142" t="s">
        <v>224</v>
      </c>
      <c r="B18" s="52">
        <v>900</v>
      </c>
      <c r="C18" s="52">
        <v>900</v>
      </c>
      <c r="D18" s="52">
        <v>800</v>
      </c>
      <c r="E18" s="147">
        <v>0</v>
      </c>
      <c r="F18" s="132">
        <v>0</v>
      </c>
      <c r="G18" s="147">
        <v>100</v>
      </c>
      <c r="H18" s="132">
        <v>0.125</v>
      </c>
      <c r="J18" s="142"/>
      <c r="K18" s="142"/>
    </row>
    <row r="19" spans="1:11" x14ac:dyDescent="0.25">
      <c r="A19" s="142" t="s">
        <v>225</v>
      </c>
      <c r="B19" s="52">
        <v>5300</v>
      </c>
      <c r="C19" s="52">
        <v>5200</v>
      </c>
      <c r="D19" s="52">
        <v>5100</v>
      </c>
      <c r="E19" s="147">
        <v>100</v>
      </c>
      <c r="F19" s="132">
        <v>1.9199999999999998E-2</v>
      </c>
      <c r="G19" s="147">
        <v>200</v>
      </c>
      <c r="H19" s="132">
        <v>3.9199999999999999E-2</v>
      </c>
      <c r="J19" s="142"/>
      <c r="K19" s="142"/>
    </row>
    <row r="20" spans="1:11" x14ac:dyDescent="0.25">
      <c r="A20" s="142" t="s">
        <v>229</v>
      </c>
      <c r="B20" s="52">
        <v>16800</v>
      </c>
      <c r="C20" s="52">
        <v>16700</v>
      </c>
      <c r="D20" s="52">
        <v>17200</v>
      </c>
      <c r="E20" s="147">
        <v>100</v>
      </c>
      <c r="F20" s="132">
        <v>6.0000000000000001E-3</v>
      </c>
      <c r="G20" s="147">
        <v>-400</v>
      </c>
      <c r="H20" s="132">
        <v>-2.3300000000000001E-2</v>
      </c>
      <c r="J20" s="142"/>
      <c r="K20" s="142"/>
    </row>
    <row r="21" spans="1:11" x14ac:dyDescent="0.25">
      <c r="A21" s="142" t="s">
        <v>237</v>
      </c>
      <c r="B21" s="52">
        <v>15600</v>
      </c>
      <c r="C21" s="52">
        <v>15500</v>
      </c>
      <c r="D21" s="52">
        <v>15200</v>
      </c>
      <c r="E21" s="147">
        <v>100</v>
      </c>
      <c r="F21" s="132">
        <v>6.4999999999999997E-3</v>
      </c>
      <c r="G21" s="147">
        <v>400</v>
      </c>
      <c r="H21" s="132">
        <v>2.63E-2</v>
      </c>
      <c r="J21" s="142"/>
      <c r="K21" s="142"/>
    </row>
    <row r="22" spans="1:11" x14ac:dyDescent="0.25">
      <c r="A22" s="142" t="s">
        <v>243</v>
      </c>
      <c r="B22" s="52">
        <v>15100</v>
      </c>
      <c r="C22" s="52">
        <v>14500</v>
      </c>
      <c r="D22" s="52">
        <v>14100</v>
      </c>
      <c r="E22" s="147">
        <v>600</v>
      </c>
      <c r="F22" s="132">
        <v>4.1399999999999999E-2</v>
      </c>
      <c r="G22" s="147">
        <v>1000</v>
      </c>
      <c r="H22" s="132">
        <v>7.0900000000000005E-2</v>
      </c>
      <c r="J22" s="142"/>
      <c r="K22" s="142"/>
    </row>
    <row r="23" spans="1:11" x14ac:dyDescent="0.25">
      <c r="A23" s="142" t="s">
        <v>249</v>
      </c>
      <c r="B23" s="52">
        <v>5500</v>
      </c>
      <c r="C23" s="52">
        <v>5500</v>
      </c>
      <c r="D23" s="52">
        <v>5400</v>
      </c>
      <c r="E23" s="147">
        <v>0</v>
      </c>
      <c r="F23" s="132">
        <v>0</v>
      </c>
      <c r="G23" s="147">
        <v>100</v>
      </c>
      <c r="H23" s="132">
        <v>1.8499999999999999E-2</v>
      </c>
      <c r="J23" s="142"/>
      <c r="K23" s="142"/>
    </row>
    <row r="24" spans="1:11" x14ac:dyDescent="0.25">
      <c r="A24" s="142" t="s">
        <v>252</v>
      </c>
      <c r="B24" s="52">
        <v>28600</v>
      </c>
      <c r="C24" s="52">
        <v>28700</v>
      </c>
      <c r="D24" s="52">
        <v>26700</v>
      </c>
      <c r="E24" s="147">
        <v>-100</v>
      </c>
      <c r="F24" s="132">
        <v>-3.5000000000000001E-3</v>
      </c>
      <c r="G24" s="147">
        <v>1900</v>
      </c>
      <c r="H24" s="132">
        <v>7.1199999999999999E-2</v>
      </c>
      <c r="J24" s="142"/>
      <c r="K24" s="142"/>
    </row>
    <row r="25" spans="1:11" x14ac:dyDescent="0.25">
      <c r="A25" s="142" t="s">
        <v>253</v>
      </c>
      <c r="B25" s="52">
        <v>700</v>
      </c>
      <c r="C25" s="52">
        <v>700</v>
      </c>
      <c r="D25" s="52">
        <v>600</v>
      </c>
      <c r="E25" s="147">
        <v>0</v>
      </c>
      <c r="F25" s="132">
        <v>0</v>
      </c>
      <c r="G25" s="147">
        <v>100</v>
      </c>
      <c r="H25" s="132">
        <v>0.16669999999999999</v>
      </c>
      <c r="J25" s="142"/>
      <c r="K25" s="142"/>
    </row>
    <row r="26" spans="1:11" x14ac:dyDescent="0.25">
      <c r="A26" s="142" t="s">
        <v>254</v>
      </c>
      <c r="B26" s="52">
        <v>4000</v>
      </c>
      <c r="C26" s="52">
        <v>4000</v>
      </c>
      <c r="D26" s="52">
        <v>4000</v>
      </c>
      <c r="E26" s="147">
        <v>0</v>
      </c>
      <c r="F26" s="132">
        <v>0</v>
      </c>
      <c r="G26" s="147">
        <v>0</v>
      </c>
      <c r="H26" s="132">
        <v>0</v>
      </c>
      <c r="J26" s="142"/>
      <c r="K26" s="142"/>
    </row>
    <row r="27" spans="1:11" x14ac:dyDescent="0.25">
      <c r="A27" s="142" t="s">
        <v>257</v>
      </c>
      <c r="B27" s="52">
        <v>23900</v>
      </c>
      <c r="C27" s="52">
        <v>24000</v>
      </c>
      <c r="D27" s="52">
        <v>22100</v>
      </c>
      <c r="E27" s="147">
        <v>-100</v>
      </c>
      <c r="F27" s="132">
        <v>-4.1999999999999997E-3</v>
      </c>
      <c r="G27" s="147">
        <v>1800</v>
      </c>
      <c r="H27" s="132">
        <v>8.14E-2</v>
      </c>
      <c r="K27" s="142"/>
    </row>
    <row r="29" spans="1:11" x14ac:dyDescent="0.25">
      <c r="A29" t="s">
        <v>64</v>
      </c>
    </row>
    <row r="43" spans="6:8" s="142" customFormat="1" x14ac:dyDescent="0.25">
      <c r="F43" s="134"/>
      <c r="H43" s="134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92D050"/>
  </sheetPr>
  <dimension ref="A1:J42"/>
  <sheetViews>
    <sheetView tabSelected="1" workbookViewId="0">
      <selection activeCell="E12" sqref="E12"/>
    </sheetView>
  </sheetViews>
  <sheetFormatPr defaultRowHeight="15" x14ac:dyDescent="0.25"/>
  <cols>
    <col min="1" max="1" width="36.85546875" bestFit="1" customWidth="1"/>
    <col min="2" max="4" width="10.5703125" bestFit="1" customWidth="1"/>
    <col min="5" max="5" width="9.140625" style="130"/>
    <col min="6" max="6" width="9.140625" style="134"/>
    <col min="7" max="7" width="9.140625" style="130"/>
    <col min="8" max="8" width="9.140625" style="134"/>
  </cols>
  <sheetData>
    <row r="1" spans="1:8" x14ac:dyDescent="0.25">
      <c r="A1" t="s">
        <v>316</v>
      </c>
      <c r="E1" s="266" t="s">
        <v>23</v>
      </c>
      <c r="F1" s="281"/>
      <c r="G1" s="266"/>
      <c r="H1" s="281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s="130" t="s">
        <v>26</v>
      </c>
      <c r="F2" s="134" t="s">
        <v>41</v>
      </c>
      <c r="G2" s="130" t="s">
        <v>0</v>
      </c>
      <c r="H2" s="134" t="s">
        <v>41</v>
      </c>
    </row>
    <row r="3" spans="1:8" x14ac:dyDescent="0.25">
      <c r="A3" s="20" t="s">
        <v>37</v>
      </c>
      <c r="B3" t="s">
        <v>1</v>
      </c>
      <c r="C3" t="s">
        <v>1</v>
      </c>
      <c r="D3" t="s">
        <v>27</v>
      </c>
      <c r="E3" s="130" t="s">
        <v>1</v>
      </c>
      <c r="F3" s="134" t="s">
        <v>42</v>
      </c>
      <c r="G3" s="130" t="s">
        <v>27</v>
      </c>
      <c r="H3" s="134" t="s">
        <v>42</v>
      </c>
    </row>
    <row r="5" spans="1:8" x14ac:dyDescent="0.25">
      <c r="A5" t="s">
        <v>29</v>
      </c>
      <c r="B5" s="52">
        <v>95400</v>
      </c>
      <c r="C5" s="52">
        <v>94900</v>
      </c>
      <c r="D5" s="52">
        <v>92900</v>
      </c>
      <c r="E5" s="130">
        <v>500</v>
      </c>
      <c r="F5" s="132">
        <v>5.3E-3</v>
      </c>
      <c r="G5" s="130">
        <v>2500</v>
      </c>
      <c r="H5" s="132">
        <v>2.69E-2</v>
      </c>
    </row>
    <row r="6" spans="1:8" x14ac:dyDescent="0.25">
      <c r="A6" t="s">
        <v>10</v>
      </c>
      <c r="B6" s="52">
        <v>77900</v>
      </c>
      <c r="C6" s="52">
        <v>77500</v>
      </c>
      <c r="D6" s="52">
        <v>75800</v>
      </c>
      <c r="E6" s="130">
        <v>400</v>
      </c>
      <c r="F6" s="132">
        <v>5.1999999999999998E-3</v>
      </c>
      <c r="G6" s="130">
        <v>2100</v>
      </c>
      <c r="H6" s="132">
        <v>2.7699999999999999E-2</v>
      </c>
    </row>
    <row r="7" spans="1:8" x14ac:dyDescent="0.25">
      <c r="A7" t="s">
        <v>11</v>
      </c>
      <c r="B7" s="52">
        <v>15400</v>
      </c>
      <c r="C7" s="52">
        <v>15200</v>
      </c>
      <c r="D7" s="52">
        <v>14800</v>
      </c>
      <c r="E7" s="130">
        <v>200</v>
      </c>
      <c r="F7" s="132">
        <v>1.32E-2</v>
      </c>
      <c r="G7" s="130">
        <v>600</v>
      </c>
      <c r="H7" s="132">
        <v>4.0500000000000001E-2</v>
      </c>
    </row>
    <row r="8" spans="1:8" x14ac:dyDescent="0.25">
      <c r="A8" t="s">
        <v>30</v>
      </c>
      <c r="B8" s="52">
        <v>80000</v>
      </c>
      <c r="C8" s="52">
        <v>79700</v>
      </c>
      <c r="D8" s="52">
        <v>78100</v>
      </c>
      <c r="E8" s="130">
        <v>300</v>
      </c>
      <c r="F8" s="132">
        <v>3.8E-3</v>
      </c>
      <c r="G8" s="130">
        <v>1900</v>
      </c>
      <c r="H8" s="132">
        <v>2.4299999999999999E-2</v>
      </c>
    </row>
    <row r="9" spans="1:8" x14ac:dyDescent="0.25">
      <c r="A9" t="s">
        <v>12</v>
      </c>
      <c r="B9" s="52">
        <v>62500</v>
      </c>
      <c r="C9" s="52">
        <v>62300</v>
      </c>
      <c r="D9" s="52">
        <v>61000</v>
      </c>
      <c r="E9" s="130">
        <v>200</v>
      </c>
      <c r="F9" s="132">
        <v>3.2000000000000002E-3</v>
      </c>
      <c r="G9" s="130">
        <v>1500</v>
      </c>
      <c r="H9" s="132">
        <v>2.46E-2</v>
      </c>
    </row>
    <row r="10" spans="1:8" x14ac:dyDescent="0.25">
      <c r="A10" t="s">
        <v>15</v>
      </c>
      <c r="B10" s="52">
        <v>21000</v>
      </c>
      <c r="C10" s="52">
        <v>20800</v>
      </c>
      <c r="D10" s="52">
        <v>20200</v>
      </c>
      <c r="E10" s="130">
        <v>200</v>
      </c>
      <c r="F10" s="132">
        <v>9.5999999999999992E-3</v>
      </c>
      <c r="G10" s="130">
        <v>800</v>
      </c>
      <c r="H10" s="132">
        <v>3.9600000000000003E-2</v>
      </c>
    </row>
    <row r="11" spans="1:8" x14ac:dyDescent="0.25">
      <c r="A11" t="s">
        <v>31</v>
      </c>
      <c r="B11" s="52">
        <v>17500</v>
      </c>
      <c r="C11" s="52">
        <v>17400</v>
      </c>
      <c r="D11" s="52">
        <v>17100</v>
      </c>
      <c r="E11" s="147">
        <v>100</v>
      </c>
      <c r="F11" s="132">
        <v>5.7000000000000002E-3</v>
      </c>
      <c r="G11" s="130">
        <v>400</v>
      </c>
      <c r="H11" s="132">
        <v>2.3400000000000001E-2</v>
      </c>
    </row>
    <row r="12" spans="1:8" x14ac:dyDescent="0.25">
      <c r="A12" t="s">
        <v>32</v>
      </c>
      <c r="B12" s="52">
        <v>700</v>
      </c>
      <c r="C12" s="52">
        <v>700</v>
      </c>
      <c r="D12" s="52">
        <v>700</v>
      </c>
      <c r="E12" s="147">
        <v>0</v>
      </c>
      <c r="F12" s="132">
        <v>0</v>
      </c>
      <c r="G12" s="147">
        <v>0</v>
      </c>
      <c r="H12" s="132">
        <v>0</v>
      </c>
    </row>
    <row r="13" spans="1:8" x14ac:dyDescent="0.25">
      <c r="A13" t="s">
        <v>33</v>
      </c>
      <c r="B13" s="52">
        <v>4700</v>
      </c>
      <c r="C13" s="52">
        <v>4700</v>
      </c>
      <c r="D13" s="52">
        <v>4500</v>
      </c>
      <c r="E13" s="147">
        <v>0</v>
      </c>
      <c r="F13" s="132">
        <v>0</v>
      </c>
      <c r="G13" s="130">
        <v>200</v>
      </c>
      <c r="H13" s="132">
        <v>4.4400000000000002E-2</v>
      </c>
    </row>
    <row r="14" spans="1:8" x14ac:dyDescent="0.25">
      <c r="A14" t="s">
        <v>34</v>
      </c>
      <c r="B14" s="52">
        <v>12100</v>
      </c>
      <c r="C14" s="52">
        <v>12000</v>
      </c>
      <c r="D14" s="52">
        <v>11900</v>
      </c>
      <c r="E14" s="231">
        <v>100</v>
      </c>
      <c r="F14" s="132">
        <v>8.3000000000000001E-3</v>
      </c>
      <c r="G14" s="231">
        <v>200</v>
      </c>
      <c r="H14" s="132">
        <v>1.6799999999999999E-2</v>
      </c>
    </row>
    <row r="16" spans="1:8" x14ac:dyDescent="0.25">
      <c r="A16" t="s">
        <v>316</v>
      </c>
      <c r="E16" s="266" t="s">
        <v>23</v>
      </c>
      <c r="F16" s="281"/>
      <c r="G16" s="266"/>
      <c r="H16" s="281"/>
    </row>
    <row r="17" spans="1:10" x14ac:dyDescent="0.25">
      <c r="A17" s="20" t="s">
        <v>53</v>
      </c>
      <c r="B17" t="s">
        <v>24</v>
      </c>
      <c r="C17" t="s">
        <v>25</v>
      </c>
      <c r="D17" t="s">
        <v>0</v>
      </c>
      <c r="E17" s="130" t="s">
        <v>26</v>
      </c>
      <c r="F17" s="134" t="s">
        <v>41</v>
      </c>
      <c r="G17" s="130" t="s">
        <v>0</v>
      </c>
      <c r="H17" s="134" t="s">
        <v>41</v>
      </c>
    </row>
    <row r="18" spans="1:10" x14ac:dyDescent="0.25">
      <c r="A18" s="20" t="s">
        <v>192</v>
      </c>
      <c r="B18" t="s">
        <v>1</v>
      </c>
      <c r="C18" t="s">
        <v>1</v>
      </c>
      <c r="D18" t="s">
        <v>27</v>
      </c>
      <c r="E18" s="130" t="s">
        <v>1</v>
      </c>
      <c r="F18" s="134" t="s">
        <v>42</v>
      </c>
      <c r="G18" s="130" t="s">
        <v>27</v>
      </c>
      <c r="H18" s="134" t="s">
        <v>42</v>
      </c>
    </row>
    <row r="19" spans="1:10" x14ac:dyDescent="0.25">
      <c r="A19" s="20"/>
    </row>
    <row r="20" spans="1:10" x14ac:dyDescent="0.25">
      <c r="A20" s="142" t="s">
        <v>29</v>
      </c>
      <c r="B20" s="52">
        <v>86200</v>
      </c>
      <c r="C20" s="52">
        <v>85700</v>
      </c>
      <c r="D20" s="52">
        <v>85100</v>
      </c>
      <c r="E20" s="147">
        <v>500</v>
      </c>
      <c r="F20" s="132">
        <v>5.7999999999999996E-3</v>
      </c>
      <c r="G20" s="147">
        <v>1100</v>
      </c>
      <c r="H20" s="132">
        <v>1.29E-2</v>
      </c>
    </row>
    <row r="21" spans="1:10" x14ac:dyDescent="0.25">
      <c r="A21" s="142" t="s">
        <v>194</v>
      </c>
      <c r="B21" s="52">
        <v>74600</v>
      </c>
      <c r="C21" s="52">
        <v>74100</v>
      </c>
      <c r="D21" s="52">
        <v>73700</v>
      </c>
      <c r="E21" s="147">
        <v>500</v>
      </c>
      <c r="F21" s="132">
        <v>6.7000000000000002E-3</v>
      </c>
      <c r="G21" s="147">
        <v>900</v>
      </c>
      <c r="H21" s="132">
        <v>1.2200000000000001E-2</v>
      </c>
    </row>
    <row r="22" spans="1:10" x14ac:dyDescent="0.25">
      <c r="A22" s="142" t="s">
        <v>195</v>
      </c>
      <c r="B22" s="52">
        <v>7800</v>
      </c>
      <c r="C22" s="52">
        <v>7600</v>
      </c>
      <c r="D22" s="52">
        <v>7600</v>
      </c>
      <c r="E22" s="147">
        <v>200</v>
      </c>
      <c r="F22" s="132">
        <v>2.63E-2</v>
      </c>
      <c r="G22" s="147">
        <v>200</v>
      </c>
      <c r="H22" s="132">
        <v>2.63E-2</v>
      </c>
    </row>
    <row r="23" spans="1:10" x14ac:dyDescent="0.25">
      <c r="A23" s="142" t="s">
        <v>209</v>
      </c>
      <c r="B23" s="52">
        <v>78400</v>
      </c>
      <c r="C23" s="52">
        <v>78100</v>
      </c>
      <c r="D23" s="52">
        <v>77500</v>
      </c>
      <c r="E23" s="147">
        <v>300</v>
      </c>
      <c r="F23" s="132">
        <v>3.8E-3</v>
      </c>
      <c r="G23" s="147">
        <v>900</v>
      </c>
      <c r="H23" s="132">
        <v>1.1599999999999999E-2</v>
      </c>
    </row>
    <row r="24" spans="1:10" x14ac:dyDescent="0.25">
      <c r="A24" s="142" t="s">
        <v>210</v>
      </c>
      <c r="B24" s="52">
        <v>66800</v>
      </c>
      <c r="C24" s="52">
        <v>66500</v>
      </c>
      <c r="D24" s="52">
        <v>66100</v>
      </c>
      <c r="E24" s="147">
        <v>300</v>
      </c>
      <c r="F24" s="132">
        <v>4.4999999999999997E-3</v>
      </c>
      <c r="G24" s="147">
        <v>700</v>
      </c>
      <c r="H24" s="132">
        <v>1.06E-2</v>
      </c>
      <c r="J24" s="134"/>
    </row>
    <row r="25" spans="1:10" x14ac:dyDescent="0.25">
      <c r="A25" s="142" t="s">
        <v>252</v>
      </c>
      <c r="B25" s="52">
        <v>11600</v>
      </c>
      <c r="C25" s="52">
        <v>11600</v>
      </c>
      <c r="D25" s="52">
        <v>11400</v>
      </c>
      <c r="E25" s="147">
        <v>0</v>
      </c>
      <c r="F25" s="132">
        <v>0</v>
      </c>
      <c r="G25" s="147">
        <v>200</v>
      </c>
      <c r="H25" s="132">
        <v>1.7500000000000002E-2</v>
      </c>
    </row>
    <row r="27" spans="1:10" x14ac:dyDescent="0.25">
      <c r="A27" t="s">
        <v>316</v>
      </c>
      <c r="E27" s="266" t="s">
        <v>23</v>
      </c>
      <c r="F27" s="281"/>
      <c r="G27" s="266"/>
      <c r="H27" s="281"/>
    </row>
    <row r="28" spans="1:10" x14ac:dyDescent="0.25">
      <c r="A28" s="20" t="s">
        <v>53</v>
      </c>
      <c r="B28" t="s">
        <v>24</v>
      </c>
      <c r="C28" t="s">
        <v>25</v>
      </c>
      <c r="D28" t="s">
        <v>0</v>
      </c>
      <c r="E28" s="130" t="s">
        <v>26</v>
      </c>
      <c r="F28" s="134" t="s">
        <v>41</v>
      </c>
      <c r="G28" s="130" t="s">
        <v>0</v>
      </c>
      <c r="H28" s="134" t="s">
        <v>41</v>
      </c>
    </row>
    <row r="29" spans="1:10" x14ac:dyDescent="0.25">
      <c r="A29" s="20" t="s">
        <v>39</v>
      </c>
      <c r="B29" t="s">
        <v>1</v>
      </c>
      <c r="C29" t="s">
        <v>1</v>
      </c>
      <c r="D29" t="s">
        <v>27</v>
      </c>
      <c r="E29" s="130" t="s">
        <v>1</v>
      </c>
      <c r="F29" s="134" t="s">
        <v>42</v>
      </c>
      <c r="G29" s="130" t="s">
        <v>27</v>
      </c>
      <c r="H29" s="134" t="s">
        <v>42</v>
      </c>
    </row>
    <row r="30" spans="1:10" x14ac:dyDescent="0.25">
      <c r="A30" s="20"/>
    </row>
    <row r="31" spans="1:10" x14ac:dyDescent="0.25">
      <c r="A31" s="142" t="s">
        <v>29</v>
      </c>
      <c r="B31" s="52">
        <v>39500</v>
      </c>
      <c r="C31" s="52">
        <v>39300</v>
      </c>
      <c r="D31" s="52">
        <v>39300</v>
      </c>
      <c r="E31" s="147">
        <v>200</v>
      </c>
      <c r="F31" s="132">
        <v>5.1000000000000004E-3</v>
      </c>
      <c r="G31" s="147">
        <v>200</v>
      </c>
      <c r="H31" s="132">
        <v>5.1000000000000004E-3</v>
      </c>
    </row>
    <row r="32" spans="1:10" x14ac:dyDescent="0.25">
      <c r="A32" s="142" t="s">
        <v>194</v>
      </c>
      <c r="B32" s="52">
        <v>33700</v>
      </c>
      <c r="C32" s="52">
        <v>33500</v>
      </c>
      <c r="D32" s="52">
        <v>33100</v>
      </c>
      <c r="E32" s="147">
        <v>200</v>
      </c>
      <c r="F32" s="132">
        <v>6.0000000000000001E-3</v>
      </c>
      <c r="G32" s="147">
        <v>600</v>
      </c>
      <c r="H32" s="132">
        <v>1.8100000000000002E-2</v>
      </c>
    </row>
    <row r="33" spans="1:8" x14ac:dyDescent="0.25">
      <c r="A33" s="142" t="s">
        <v>195</v>
      </c>
      <c r="B33" s="52">
        <v>9900</v>
      </c>
      <c r="C33" s="52">
        <v>9800</v>
      </c>
      <c r="D33" s="52">
        <v>9800</v>
      </c>
      <c r="E33" s="147">
        <v>100</v>
      </c>
      <c r="F33" s="132">
        <v>1.0200000000000001E-2</v>
      </c>
      <c r="G33" s="147">
        <v>100</v>
      </c>
      <c r="H33" s="132">
        <v>1.0200000000000001E-2</v>
      </c>
    </row>
    <row r="34" spans="1:8" x14ac:dyDescent="0.25">
      <c r="A34" s="142" t="s">
        <v>209</v>
      </c>
      <c r="B34" s="52">
        <v>29600</v>
      </c>
      <c r="C34" s="52">
        <v>29500</v>
      </c>
      <c r="D34" s="52">
        <v>29500</v>
      </c>
      <c r="E34" s="147">
        <v>100</v>
      </c>
      <c r="F34" s="132">
        <v>3.3999999999999998E-3</v>
      </c>
      <c r="G34" s="147">
        <v>100</v>
      </c>
      <c r="H34" s="132">
        <v>3.3999999999999998E-3</v>
      </c>
    </row>
    <row r="35" spans="1:8" x14ac:dyDescent="0.25">
      <c r="A35" s="142" t="s">
        <v>210</v>
      </c>
      <c r="B35" s="52">
        <v>23800</v>
      </c>
      <c r="C35" s="52">
        <v>23700</v>
      </c>
      <c r="D35" s="52">
        <v>23300</v>
      </c>
      <c r="E35" s="147">
        <v>100</v>
      </c>
      <c r="F35" s="132">
        <v>4.1999999999999997E-3</v>
      </c>
      <c r="G35" s="147">
        <v>500</v>
      </c>
      <c r="H35" s="132">
        <v>2.1499999999999998E-2</v>
      </c>
    </row>
    <row r="36" spans="1:8" x14ac:dyDescent="0.25">
      <c r="A36" s="142" t="s">
        <v>202</v>
      </c>
      <c r="B36" s="52">
        <v>7300</v>
      </c>
      <c r="C36" s="52">
        <v>7200</v>
      </c>
      <c r="D36" s="52">
        <v>7300</v>
      </c>
      <c r="E36" s="147">
        <v>100</v>
      </c>
      <c r="F36" s="132">
        <v>1.3899999999999999E-2</v>
      </c>
      <c r="G36" s="147">
        <v>0</v>
      </c>
      <c r="H36" s="132">
        <v>0</v>
      </c>
    </row>
    <row r="37" spans="1:8" x14ac:dyDescent="0.25">
      <c r="A37" s="142" t="s">
        <v>252</v>
      </c>
      <c r="B37" s="52">
        <v>5800</v>
      </c>
      <c r="C37" s="52">
        <v>5800</v>
      </c>
      <c r="D37" s="52">
        <v>6200</v>
      </c>
      <c r="E37" s="147">
        <v>0</v>
      </c>
      <c r="F37" s="132">
        <v>0</v>
      </c>
      <c r="G37" s="147">
        <v>-400</v>
      </c>
      <c r="H37" s="132">
        <v>-6.4500000000000002E-2</v>
      </c>
    </row>
    <row r="38" spans="1:8" x14ac:dyDescent="0.25">
      <c r="A38" s="142" t="s">
        <v>253</v>
      </c>
      <c r="B38" s="52">
        <v>1200</v>
      </c>
      <c r="C38" s="52">
        <v>1200</v>
      </c>
      <c r="D38" s="52">
        <v>1300</v>
      </c>
      <c r="E38" s="147">
        <v>0</v>
      </c>
      <c r="F38" s="132">
        <v>0</v>
      </c>
      <c r="G38" s="147">
        <v>-100</v>
      </c>
      <c r="H38" s="132">
        <v>-7.6899999999999996E-2</v>
      </c>
    </row>
    <row r="39" spans="1:8" x14ac:dyDescent="0.25">
      <c r="A39" s="142" t="s">
        <v>254</v>
      </c>
      <c r="B39" s="52">
        <v>1300</v>
      </c>
      <c r="C39" s="52">
        <v>1300</v>
      </c>
      <c r="D39" s="52">
        <v>1400</v>
      </c>
      <c r="E39" s="147">
        <v>0</v>
      </c>
      <c r="F39" s="132">
        <v>0</v>
      </c>
      <c r="G39" s="147">
        <v>-100</v>
      </c>
      <c r="H39" s="132">
        <v>-7.1400000000000005E-2</v>
      </c>
    </row>
    <row r="40" spans="1:8" x14ac:dyDescent="0.25">
      <c r="A40" s="142" t="s">
        <v>257</v>
      </c>
      <c r="B40" s="52">
        <v>3300</v>
      </c>
      <c r="C40" s="52">
        <v>3300</v>
      </c>
      <c r="D40" s="52">
        <v>3500</v>
      </c>
      <c r="E40" s="147">
        <v>0</v>
      </c>
      <c r="F40" s="132">
        <v>0</v>
      </c>
      <c r="G40" s="147">
        <v>-200</v>
      </c>
      <c r="H40" s="132">
        <v>-5.7099999999999998E-2</v>
      </c>
    </row>
    <row r="42" spans="1:8" x14ac:dyDescent="0.25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50"/>
  <sheetViews>
    <sheetView topLeftCell="A22" workbookViewId="0">
      <selection activeCell="D50" sqref="D50"/>
    </sheetView>
  </sheetViews>
  <sheetFormatPr defaultRowHeight="15" x14ac:dyDescent="0.25"/>
  <cols>
    <col min="1" max="1" width="5.140625" bestFit="1" customWidth="1"/>
    <col min="4" max="4" width="9" bestFit="1" customWidth="1"/>
  </cols>
  <sheetData>
    <row r="1" spans="1:8" x14ac:dyDescent="0.25">
      <c r="A1" s="266" t="s">
        <v>311</v>
      </c>
      <c r="B1" s="266"/>
      <c r="C1" s="266"/>
      <c r="D1" s="266"/>
      <c r="E1" s="266"/>
      <c r="F1" s="266"/>
      <c r="G1" s="266"/>
      <c r="H1" s="266"/>
    </row>
    <row r="3" spans="1:8" ht="65.25" thickBot="1" x14ac:dyDescent="0.3">
      <c r="A3" s="92" t="s">
        <v>149</v>
      </c>
      <c r="B3" s="93" t="s">
        <v>171</v>
      </c>
      <c r="C3" s="93" t="s">
        <v>172</v>
      </c>
      <c r="D3" s="93" t="s">
        <v>173</v>
      </c>
      <c r="E3" s="93" t="s">
        <v>152</v>
      </c>
      <c r="F3" s="93" t="s">
        <v>153</v>
      </c>
      <c r="G3" s="93" t="s">
        <v>154</v>
      </c>
      <c r="H3" s="93" t="s">
        <v>174</v>
      </c>
    </row>
    <row r="4" spans="1:8" ht="15.75" thickTop="1" x14ac:dyDescent="0.25">
      <c r="A4" s="94">
        <v>1976</v>
      </c>
      <c r="B4" s="95">
        <v>2007417</v>
      </c>
      <c r="C4" s="96">
        <v>64.7</v>
      </c>
      <c r="D4" s="96">
        <v>60.2</v>
      </c>
      <c r="E4" s="95">
        <v>1299241</v>
      </c>
      <c r="F4" s="95">
        <v>1207662</v>
      </c>
      <c r="G4" s="95">
        <v>91579</v>
      </c>
      <c r="H4" s="96">
        <v>7</v>
      </c>
    </row>
    <row r="5" spans="1:8" x14ac:dyDescent="0.25">
      <c r="A5" s="94">
        <v>1977</v>
      </c>
      <c r="B5" s="95">
        <v>2061250</v>
      </c>
      <c r="C5" s="96">
        <v>64.400000000000006</v>
      </c>
      <c r="D5" s="96">
        <v>60</v>
      </c>
      <c r="E5" s="95">
        <v>1327423</v>
      </c>
      <c r="F5" s="95">
        <v>1237495</v>
      </c>
      <c r="G5" s="95">
        <v>89928</v>
      </c>
      <c r="H5" s="96">
        <v>6.8</v>
      </c>
    </row>
    <row r="6" spans="1:8" x14ac:dyDescent="0.25">
      <c r="A6" s="94">
        <v>1978</v>
      </c>
      <c r="B6" s="95">
        <v>2117667</v>
      </c>
      <c r="C6" s="96">
        <v>64.099999999999994</v>
      </c>
      <c r="D6" s="96">
        <v>60.5</v>
      </c>
      <c r="E6" s="95">
        <v>1356921</v>
      </c>
      <c r="F6" s="95">
        <v>1281597</v>
      </c>
      <c r="G6" s="95">
        <v>75324</v>
      </c>
      <c r="H6" s="96">
        <v>5.6</v>
      </c>
    </row>
    <row r="7" spans="1:8" x14ac:dyDescent="0.25">
      <c r="A7" s="94">
        <v>1979</v>
      </c>
      <c r="B7" s="95">
        <v>2169417</v>
      </c>
      <c r="C7" s="96">
        <v>63.4</v>
      </c>
      <c r="D7" s="96">
        <v>60.2</v>
      </c>
      <c r="E7" s="95">
        <v>1375201</v>
      </c>
      <c r="F7" s="95">
        <v>1306773</v>
      </c>
      <c r="G7" s="95">
        <v>68428</v>
      </c>
      <c r="H7" s="96">
        <v>5</v>
      </c>
    </row>
    <row r="8" spans="1:8" x14ac:dyDescent="0.25">
      <c r="A8" s="94">
        <v>1980</v>
      </c>
      <c r="B8" s="95">
        <v>2221250</v>
      </c>
      <c r="C8" s="96">
        <v>62.8</v>
      </c>
      <c r="D8" s="96">
        <v>58.6</v>
      </c>
      <c r="E8" s="95">
        <v>1395675</v>
      </c>
      <c r="F8" s="95">
        <v>1301796</v>
      </c>
      <c r="G8" s="95">
        <v>93879</v>
      </c>
      <c r="H8" s="96">
        <v>6.7</v>
      </c>
    </row>
    <row r="9" spans="1:8" x14ac:dyDescent="0.25">
      <c r="A9" s="94">
        <v>1981</v>
      </c>
      <c r="B9" s="95">
        <v>2266583</v>
      </c>
      <c r="C9" s="96">
        <v>63.2</v>
      </c>
      <c r="D9" s="96">
        <v>58</v>
      </c>
      <c r="E9" s="95">
        <v>1432219</v>
      </c>
      <c r="F9" s="95">
        <v>1314907</v>
      </c>
      <c r="G9" s="95">
        <v>117312</v>
      </c>
      <c r="H9" s="96">
        <v>8.1999999999999993</v>
      </c>
    </row>
    <row r="10" spans="1:8" x14ac:dyDescent="0.25">
      <c r="A10" s="94">
        <v>1982</v>
      </c>
      <c r="B10" s="95">
        <v>2307333</v>
      </c>
      <c r="C10" s="96">
        <v>64.2</v>
      </c>
      <c r="D10" s="96">
        <v>57.3</v>
      </c>
      <c r="E10" s="95">
        <v>1482373</v>
      </c>
      <c r="F10" s="95">
        <v>1322883</v>
      </c>
      <c r="G10" s="95">
        <v>159490</v>
      </c>
      <c r="H10" s="96">
        <v>10.8</v>
      </c>
    </row>
    <row r="11" spans="1:8" x14ac:dyDescent="0.25">
      <c r="A11" s="94">
        <v>1983</v>
      </c>
      <c r="B11" s="95">
        <v>2341083</v>
      </c>
      <c r="C11" s="96">
        <v>63.2</v>
      </c>
      <c r="D11" s="96">
        <v>56.9</v>
      </c>
      <c r="E11" s="95">
        <v>1479137</v>
      </c>
      <c r="F11" s="95">
        <v>1333162</v>
      </c>
      <c r="G11" s="95">
        <v>145975</v>
      </c>
      <c r="H11" s="96">
        <v>9.9</v>
      </c>
    </row>
    <row r="12" spans="1:8" x14ac:dyDescent="0.25">
      <c r="A12" s="94">
        <v>1984</v>
      </c>
      <c r="B12" s="95">
        <v>2378500</v>
      </c>
      <c r="C12" s="96">
        <v>62.9</v>
      </c>
      <c r="D12" s="96">
        <v>58.5</v>
      </c>
      <c r="E12" s="95">
        <v>1495188</v>
      </c>
      <c r="F12" s="95">
        <v>1391286</v>
      </c>
      <c r="G12" s="95">
        <v>103902</v>
      </c>
      <c r="H12" s="96">
        <v>6.9</v>
      </c>
    </row>
    <row r="13" spans="1:8" x14ac:dyDescent="0.25">
      <c r="A13" s="94">
        <v>1985</v>
      </c>
      <c r="B13" s="95">
        <v>2426500</v>
      </c>
      <c r="C13" s="96">
        <v>63.8</v>
      </c>
      <c r="D13" s="96">
        <v>59.5</v>
      </c>
      <c r="E13" s="95">
        <v>1548924</v>
      </c>
      <c r="F13" s="95">
        <v>1443612</v>
      </c>
      <c r="G13" s="95">
        <v>105312</v>
      </c>
      <c r="H13" s="96">
        <v>6.8</v>
      </c>
    </row>
    <row r="14" spans="1:8" x14ac:dyDescent="0.25">
      <c r="A14" s="94">
        <v>1986</v>
      </c>
      <c r="B14" s="95">
        <v>2455333</v>
      </c>
      <c r="C14" s="96">
        <v>64.900000000000006</v>
      </c>
      <c r="D14" s="96">
        <v>60.7</v>
      </c>
      <c r="E14" s="95">
        <v>1592306</v>
      </c>
      <c r="F14" s="95">
        <v>1491069</v>
      </c>
      <c r="G14" s="95">
        <v>101237</v>
      </c>
      <c r="H14" s="96">
        <v>6.4</v>
      </c>
    </row>
    <row r="15" spans="1:8" x14ac:dyDescent="0.25">
      <c r="A15" s="94">
        <v>1987</v>
      </c>
      <c r="B15" s="95">
        <v>2495333</v>
      </c>
      <c r="C15" s="96">
        <v>65.400000000000006</v>
      </c>
      <c r="D15" s="96">
        <v>61.8</v>
      </c>
      <c r="E15" s="95">
        <v>1631897</v>
      </c>
      <c r="F15" s="95">
        <v>1542170</v>
      </c>
      <c r="G15" s="95">
        <v>89727</v>
      </c>
      <c r="H15" s="96">
        <v>5.5</v>
      </c>
    </row>
    <row r="16" spans="1:8" x14ac:dyDescent="0.25">
      <c r="A16" s="94">
        <v>1988</v>
      </c>
      <c r="B16" s="95">
        <v>2533000</v>
      </c>
      <c r="C16" s="96">
        <v>65.599999999999994</v>
      </c>
      <c r="D16" s="96">
        <v>62.5</v>
      </c>
      <c r="E16" s="95">
        <v>1660533</v>
      </c>
      <c r="F16" s="95">
        <v>1583928</v>
      </c>
      <c r="G16" s="95">
        <v>76605</v>
      </c>
      <c r="H16" s="96">
        <v>4.5999999999999996</v>
      </c>
    </row>
    <row r="17" spans="1:8" x14ac:dyDescent="0.25">
      <c r="A17" s="94">
        <v>1989</v>
      </c>
      <c r="B17" s="95">
        <v>2566000</v>
      </c>
      <c r="C17" s="96">
        <v>66</v>
      </c>
      <c r="D17" s="96">
        <v>62.9</v>
      </c>
      <c r="E17" s="95">
        <v>1693438</v>
      </c>
      <c r="F17" s="95">
        <v>1615009</v>
      </c>
      <c r="G17" s="95">
        <v>78429</v>
      </c>
      <c r="H17" s="96">
        <v>4.5999999999999996</v>
      </c>
    </row>
    <row r="18" spans="1:8" x14ac:dyDescent="0.25">
      <c r="A18" s="94">
        <v>1990</v>
      </c>
      <c r="B18" s="95">
        <v>2611843</v>
      </c>
      <c r="C18" s="96">
        <v>66.5</v>
      </c>
      <c r="D18" s="96">
        <v>63.3</v>
      </c>
      <c r="E18" s="95">
        <v>1737831</v>
      </c>
      <c r="F18" s="95">
        <v>1652949</v>
      </c>
      <c r="G18" s="95">
        <v>84882</v>
      </c>
      <c r="H18" s="96">
        <v>4.9000000000000004</v>
      </c>
    </row>
    <row r="19" spans="1:8" x14ac:dyDescent="0.25">
      <c r="A19" s="94">
        <v>1991</v>
      </c>
      <c r="B19" s="95">
        <v>2663759</v>
      </c>
      <c r="C19" s="96">
        <v>66.3</v>
      </c>
      <c r="D19" s="96">
        <v>62.3</v>
      </c>
      <c r="E19" s="95">
        <v>1767123</v>
      </c>
      <c r="F19" s="95">
        <v>1659196</v>
      </c>
      <c r="G19" s="95">
        <v>107927</v>
      </c>
      <c r="H19" s="96">
        <v>6.1</v>
      </c>
    </row>
    <row r="20" spans="1:8" x14ac:dyDescent="0.25">
      <c r="A20" s="94">
        <v>1992</v>
      </c>
      <c r="B20" s="95">
        <v>2699745</v>
      </c>
      <c r="C20" s="96">
        <v>66.7</v>
      </c>
      <c r="D20" s="96">
        <v>62.2</v>
      </c>
      <c r="E20" s="95">
        <v>1799677</v>
      </c>
      <c r="F20" s="95">
        <v>1678803</v>
      </c>
      <c r="G20" s="95">
        <v>120874</v>
      </c>
      <c r="H20" s="96">
        <v>6.7</v>
      </c>
    </row>
    <row r="21" spans="1:8" x14ac:dyDescent="0.25">
      <c r="A21" s="94">
        <v>1993</v>
      </c>
      <c r="B21" s="95">
        <v>2739480</v>
      </c>
      <c r="C21" s="96">
        <v>66.7</v>
      </c>
      <c r="D21" s="96">
        <v>61.8</v>
      </c>
      <c r="E21" s="95">
        <v>1826650</v>
      </c>
      <c r="F21" s="95">
        <v>1693483</v>
      </c>
      <c r="G21" s="95">
        <v>133167</v>
      </c>
      <c r="H21" s="96">
        <v>7.3</v>
      </c>
    </row>
    <row r="22" spans="1:8" x14ac:dyDescent="0.25">
      <c r="A22" s="94">
        <v>1994</v>
      </c>
      <c r="B22" s="95">
        <v>2775049</v>
      </c>
      <c r="C22" s="96">
        <v>66.400000000000006</v>
      </c>
      <c r="D22" s="96">
        <v>62.3</v>
      </c>
      <c r="E22" s="95">
        <v>1841428</v>
      </c>
      <c r="F22" s="95">
        <v>1727714</v>
      </c>
      <c r="G22" s="95">
        <v>113714</v>
      </c>
      <c r="H22" s="96">
        <v>6.2</v>
      </c>
    </row>
    <row r="23" spans="1:8" x14ac:dyDescent="0.25">
      <c r="A23" s="94">
        <v>1995</v>
      </c>
      <c r="B23" s="95">
        <v>2813952</v>
      </c>
      <c r="C23" s="96">
        <v>66.2</v>
      </c>
      <c r="D23" s="96">
        <v>62.8</v>
      </c>
      <c r="E23" s="95">
        <v>1864221</v>
      </c>
      <c r="F23" s="95">
        <v>1768540</v>
      </c>
      <c r="G23" s="95">
        <v>95681</v>
      </c>
      <c r="H23" s="96">
        <v>5.0999999999999996</v>
      </c>
    </row>
    <row r="24" spans="1:8" x14ac:dyDescent="0.25">
      <c r="A24" s="94">
        <v>1996</v>
      </c>
      <c r="B24" s="95">
        <v>2851104</v>
      </c>
      <c r="C24" s="96">
        <v>66.2</v>
      </c>
      <c r="D24" s="96">
        <v>62.4</v>
      </c>
      <c r="E24" s="95">
        <v>1886064</v>
      </c>
      <c r="F24" s="95">
        <v>1779221</v>
      </c>
      <c r="G24" s="95">
        <v>106843</v>
      </c>
      <c r="H24" s="96">
        <v>5.7</v>
      </c>
    </row>
    <row r="25" spans="1:8" x14ac:dyDescent="0.25">
      <c r="A25" s="94">
        <v>1997</v>
      </c>
      <c r="B25" s="95">
        <v>2897839</v>
      </c>
      <c r="C25" s="96">
        <v>66.3</v>
      </c>
      <c r="D25" s="96">
        <v>63.3</v>
      </c>
      <c r="E25" s="95">
        <v>1920244</v>
      </c>
      <c r="F25" s="95">
        <v>1834337</v>
      </c>
      <c r="G25" s="95">
        <v>85907</v>
      </c>
      <c r="H25" s="96">
        <v>4.5</v>
      </c>
    </row>
    <row r="26" spans="1:8" x14ac:dyDescent="0.25">
      <c r="A26" s="94">
        <v>1998</v>
      </c>
      <c r="B26" s="95">
        <v>2945825</v>
      </c>
      <c r="C26" s="96">
        <v>65.900000000000006</v>
      </c>
      <c r="D26" s="96">
        <v>63.5</v>
      </c>
      <c r="E26" s="95">
        <v>1940846</v>
      </c>
      <c r="F26" s="95">
        <v>1870270</v>
      </c>
      <c r="G26" s="95">
        <v>70576</v>
      </c>
      <c r="H26" s="96">
        <v>3.6</v>
      </c>
    </row>
    <row r="27" spans="1:8" x14ac:dyDescent="0.25">
      <c r="A27" s="94">
        <v>1999</v>
      </c>
      <c r="B27" s="95">
        <v>2989560</v>
      </c>
      <c r="C27" s="96">
        <v>65.5</v>
      </c>
      <c r="D27" s="96">
        <v>62.8</v>
      </c>
      <c r="E27" s="95">
        <v>1958598</v>
      </c>
      <c r="F27" s="95">
        <v>1877345</v>
      </c>
      <c r="G27" s="95">
        <v>81253</v>
      </c>
      <c r="H27" s="96">
        <v>4.0999999999999996</v>
      </c>
    </row>
    <row r="28" spans="1:8" x14ac:dyDescent="0.25">
      <c r="A28" s="94">
        <v>2000</v>
      </c>
      <c r="B28" s="95">
        <v>3027367</v>
      </c>
      <c r="C28" s="96">
        <v>64.900000000000006</v>
      </c>
      <c r="D28" s="96">
        <v>62.5</v>
      </c>
      <c r="E28" s="95">
        <v>1965481</v>
      </c>
      <c r="F28" s="95">
        <v>1892559</v>
      </c>
      <c r="G28" s="95">
        <v>72922</v>
      </c>
      <c r="H28" s="96">
        <v>3.7</v>
      </c>
    </row>
    <row r="29" spans="1:8" x14ac:dyDescent="0.25">
      <c r="A29" s="94">
        <v>2001</v>
      </c>
      <c r="B29" s="95">
        <v>3064191</v>
      </c>
      <c r="C29" s="96">
        <v>63.4</v>
      </c>
      <c r="D29" s="96">
        <v>60</v>
      </c>
      <c r="E29" s="95">
        <v>1941956</v>
      </c>
      <c r="F29" s="95">
        <v>1839246</v>
      </c>
      <c r="G29" s="95">
        <v>102710</v>
      </c>
      <c r="H29" s="96">
        <v>5.3</v>
      </c>
    </row>
    <row r="30" spans="1:8" x14ac:dyDescent="0.25">
      <c r="A30" s="94">
        <v>2002</v>
      </c>
      <c r="B30" s="95">
        <v>3098739</v>
      </c>
      <c r="C30" s="96">
        <v>63.1</v>
      </c>
      <c r="D30" s="96">
        <v>59</v>
      </c>
      <c r="E30" s="95">
        <v>1954548</v>
      </c>
      <c r="F30" s="95">
        <v>1828735</v>
      </c>
      <c r="G30" s="95">
        <v>125813</v>
      </c>
      <c r="H30" s="96">
        <v>6.4</v>
      </c>
    </row>
    <row r="31" spans="1:8" x14ac:dyDescent="0.25">
      <c r="A31" s="94">
        <v>2003</v>
      </c>
      <c r="B31" s="95">
        <v>3133915</v>
      </c>
      <c r="C31" s="96">
        <v>63.8</v>
      </c>
      <c r="D31" s="96">
        <v>59.2</v>
      </c>
      <c r="E31" s="95">
        <v>1999485</v>
      </c>
      <c r="F31" s="95">
        <v>1855599</v>
      </c>
      <c r="G31" s="95">
        <v>143886</v>
      </c>
      <c r="H31" s="96">
        <v>7.2</v>
      </c>
    </row>
    <row r="32" spans="1:8" x14ac:dyDescent="0.25">
      <c r="A32" s="94">
        <v>2004</v>
      </c>
      <c r="B32" s="95">
        <v>3178645</v>
      </c>
      <c r="C32" s="96">
        <v>64.3</v>
      </c>
      <c r="D32" s="96">
        <v>59.5</v>
      </c>
      <c r="E32" s="95">
        <v>2043864</v>
      </c>
      <c r="F32" s="95">
        <v>1891722</v>
      </c>
      <c r="G32" s="95">
        <v>152142</v>
      </c>
      <c r="H32" s="96">
        <v>7.4</v>
      </c>
    </row>
    <row r="33" spans="1:8" x14ac:dyDescent="0.25">
      <c r="A33" s="94">
        <v>2005</v>
      </c>
      <c r="B33" s="95">
        <v>3234049</v>
      </c>
      <c r="C33" s="96">
        <v>64</v>
      </c>
      <c r="D33" s="96">
        <v>59.4</v>
      </c>
      <c r="E33" s="95">
        <v>2071111</v>
      </c>
      <c r="F33" s="95">
        <v>1919644</v>
      </c>
      <c r="G33" s="95">
        <v>151467</v>
      </c>
      <c r="H33" s="96">
        <v>7.3</v>
      </c>
    </row>
    <row r="34" spans="1:8" x14ac:dyDescent="0.25">
      <c r="A34" s="94">
        <v>2006</v>
      </c>
      <c r="B34" s="95">
        <v>3305437</v>
      </c>
      <c r="C34" s="96">
        <v>65</v>
      </c>
      <c r="D34" s="96">
        <v>60.5</v>
      </c>
      <c r="E34" s="95">
        <v>2148698</v>
      </c>
      <c r="F34" s="95">
        <v>2001245</v>
      </c>
      <c r="G34" s="95">
        <v>147453</v>
      </c>
      <c r="H34" s="96">
        <v>6.9</v>
      </c>
    </row>
    <row r="35" spans="1:8" x14ac:dyDescent="0.25">
      <c r="A35" s="94">
        <v>2007</v>
      </c>
      <c r="B35" s="95">
        <v>3374548</v>
      </c>
      <c r="C35" s="96">
        <v>63.9</v>
      </c>
      <c r="D35" s="96">
        <v>60</v>
      </c>
      <c r="E35" s="95">
        <v>2155198</v>
      </c>
      <c r="F35" s="95">
        <v>2024493</v>
      </c>
      <c r="G35" s="95">
        <v>130705</v>
      </c>
      <c r="H35" s="96">
        <v>6.1</v>
      </c>
    </row>
    <row r="36" spans="1:8" x14ac:dyDescent="0.25">
      <c r="A36" s="94">
        <v>2008</v>
      </c>
      <c r="B36" s="95">
        <v>3439974</v>
      </c>
      <c r="C36" s="96">
        <v>62.8</v>
      </c>
      <c r="D36" s="96">
        <v>58.2</v>
      </c>
      <c r="E36" s="95">
        <v>2160084</v>
      </c>
      <c r="F36" s="95">
        <v>2002903</v>
      </c>
      <c r="G36" s="95">
        <v>157181</v>
      </c>
      <c r="H36" s="96">
        <v>7.3</v>
      </c>
    </row>
    <row r="37" spans="1:8" x14ac:dyDescent="0.25">
      <c r="A37" s="94">
        <v>2009</v>
      </c>
      <c r="B37" s="95">
        <v>3490448</v>
      </c>
      <c r="C37" s="96">
        <v>62.1</v>
      </c>
      <c r="D37" s="96">
        <v>55</v>
      </c>
      <c r="E37" s="95">
        <v>2166737</v>
      </c>
      <c r="F37" s="95">
        <v>1919307</v>
      </c>
      <c r="G37" s="95">
        <v>247430</v>
      </c>
      <c r="H37" s="96">
        <v>11.4</v>
      </c>
    </row>
    <row r="38" spans="1:8" x14ac:dyDescent="0.25">
      <c r="A38" s="94">
        <v>2010</v>
      </c>
      <c r="B38" s="95">
        <v>3564619</v>
      </c>
      <c r="C38" s="96">
        <v>61</v>
      </c>
      <c r="D38" s="96">
        <v>54.1</v>
      </c>
      <c r="E38" s="95">
        <v>2174535</v>
      </c>
      <c r="F38" s="95">
        <v>1928442</v>
      </c>
      <c r="G38" s="95">
        <v>246093</v>
      </c>
      <c r="H38" s="96">
        <v>11.3</v>
      </c>
    </row>
    <row r="39" spans="1:8" x14ac:dyDescent="0.25">
      <c r="A39" s="94">
        <v>2011</v>
      </c>
      <c r="B39" s="95">
        <v>3612048</v>
      </c>
      <c r="C39" s="96">
        <v>60.5</v>
      </c>
      <c r="D39" s="96">
        <v>54.2</v>
      </c>
      <c r="E39" s="95">
        <v>2185171</v>
      </c>
      <c r="F39" s="95">
        <v>1957493</v>
      </c>
      <c r="G39" s="95">
        <v>227678</v>
      </c>
      <c r="H39" s="96">
        <v>10.4</v>
      </c>
    </row>
    <row r="40" spans="1:8" x14ac:dyDescent="0.25">
      <c r="A40" s="94">
        <v>2012</v>
      </c>
      <c r="B40" s="95">
        <v>3655515</v>
      </c>
      <c r="C40" s="96">
        <v>59.9</v>
      </c>
      <c r="D40" s="96">
        <v>54.5</v>
      </c>
      <c r="E40" s="95">
        <v>2190203</v>
      </c>
      <c r="F40" s="95">
        <v>1992957</v>
      </c>
      <c r="G40" s="95">
        <v>197246</v>
      </c>
      <c r="H40" s="96">
        <v>9</v>
      </c>
    </row>
    <row r="41" spans="1:8" x14ac:dyDescent="0.25">
      <c r="A41" s="94">
        <v>2013</v>
      </c>
      <c r="B41" s="95">
        <v>3704281</v>
      </c>
      <c r="C41" s="96">
        <v>59.3</v>
      </c>
      <c r="D41" s="96">
        <v>54.9</v>
      </c>
      <c r="E41" s="95">
        <v>2197876</v>
      </c>
      <c r="F41" s="95">
        <v>2034404</v>
      </c>
      <c r="G41" s="95">
        <v>163472</v>
      </c>
      <c r="H41" s="96">
        <v>7.4</v>
      </c>
    </row>
    <row r="42" spans="1:8" x14ac:dyDescent="0.25">
      <c r="A42" s="94">
        <v>2014</v>
      </c>
      <c r="B42" s="227">
        <v>3759002</v>
      </c>
      <c r="C42" s="228">
        <v>59.1</v>
      </c>
      <c r="D42" s="228">
        <v>55.4</v>
      </c>
      <c r="E42" s="227">
        <v>2222426</v>
      </c>
      <c r="F42" s="227">
        <v>2082941</v>
      </c>
      <c r="G42" s="227">
        <v>139485</v>
      </c>
      <c r="H42" s="228">
        <v>6.3</v>
      </c>
    </row>
    <row r="43" spans="1:8" x14ac:dyDescent="0.25">
      <c r="A43" s="94">
        <v>2015</v>
      </c>
      <c r="B43" s="227">
        <v>3822409</v>
      </c>
      <c r="C43" s="228">
        <v>59.3</v>
      </c>
      <c r="D43" s="228">
        <v>55.8</v>
      </c>
      <c r="E43" s="227">
        <v>2267837</v>
      </c>
      <c r="F43" s="227">
        <v>2134087</v>
      </c>
      <c r="G43" s="227">
        <v>133750</v>
      </c>
      <c r="H43" s="228">
        <v>5.9</v>
      </c>
    </row>
    <row r="44" spans="1:8" x14ac:dyDescent="0.25">
      <c r="A44" s="94">
        <v>2016</v>
      </c>
      <c r="B44" s="227">
        <v>3888005</v>
      </c>
      <c r="C44" s="228">
        <v>58.8</v>
      </c>
      <c r="D44" s="228">
        <v>55.9</v>
      </c>
      <c r="E44" s="227">
        <v>2286054</v>
      </c>
      <c r="F44" s="227">
        <v>2174301</v>
      </c>
      <c r="G44" s="227">
        <v>111753</v>
      </c>
      <c r="H44" s="228">
        <v>4.9000000000000004</v>
      </c>
    </row>
    <row r="45" spans="1:8" x14ac:dyDescent="0.25">
      <c r="A45" s="94">
        <v>2017</v>
      </c>
      <c r="B45" s="229">
        <v>3897645</v>
      </c>
      <c r="C45" s="55">
        <v>58</v>
      </c>
      <c r="D45" s="55">
        <v>55.6</v>
      </c>
      <c r="E45" s="229">
        <v>2261766</v>
      </c>
      <c r="F45" s="229">
        <v>2166708</v>
      </c>
      <c r="G45" s="229">
        <v>95058</v>
      </c>
      <c r="H45" s="55">
        <v>4.2</v>
      </c>
    </row>
    <row r="46" spans="1:8" x14ac:dyDescent="0.25">
      <c r="A46" s="94">
        <v>2018</v>
      </c>
      <c r="B46" s="229">
        <v>3948448</v>
      </c>
      <c r="C46" s="55">
        <v>57.8</v>
      </c>
      <c r="D46" s="55">
        <v>55.9</v>
      </c>
      <c r="E46" s="229">
        <v>2282022</v>
      </c>
      <c r="F46" s="229">
        <v>2205356</v>
      </c>
      <c r="G46" s="229">
        <v>76666</v>
      </c>
      <c r="H46" s="55">
        <v>3.4</v>
      </c>
    </row>
    <row r="47" spans="1:8" x14ac:dyDescent="0.25">
      <c r="A47" s="94">
        <v>2019</v>
      </c>
      <c r="B47" s="229">
        <v>4002601</v>
      </c>
      <c r="C47" s="55">
        <v>58.1</v>
      </c>
      <c r="D47" s="55">
        <v>56.5</v>
      </c>
      <c r="E47" s="229">
        <v>2324500</v>
      </c>
      <c r="F47" s="229">
        <v>2259807</v>
      </c>
      <c r="G47" s="229">
        <v>64693</v>
      </c>
      <c r="H47" s="55">
        <v>2.8</v>
      </c>
    </row>
    <row r="48" spans="1:8" x14ac:dyDescent="0.25">
      <c r="A48" s="94">
        <v>2020</v>
      </c>
      <c r="B48" s="229">
        <v>4062556</v>
      </c>
      <c r="C48" s="55">
        <v>57.5</v>
      </c>
      <c r="D48" s="55">
        <v>54</v>
      </c>
      <c r="E48" s="229">
        <v>2335026</v>
      </c>
      <c r="F48" s="229">
        <v>2195171</v>
      </c>
      <c r="G48" s="229">
        <v>139855</v>
      </c>
      <c r="H48" s="55">
        <v>6</v>
      </c>
    </row>
    <row r="49" spans="1:8" x14ac:dyDescent="0.25">
      <c r="A49" s="94">
        <v>2021</v>
      </c>
      <c r="B49" s="229">
        <v>4124126</v>
      </c>
      <c r="C49" s="55">
        <v>57.1</v>
      </c>
      <c r="D49" s="55">
        <v>54.8</v>
      </c>
      <c r="E49" s="229">
        <v>2353968</v>
      </c>
      <c r="F49" s="229">
        <v>2261060</v>
      </c>
      <c r="G49" s="229">
        <v>92908</v>
      </c>
      <c r="H49" s="55">
        <v>3.9</v>
      </c>
    </row>
    <row r="50" spans="1:8" x14ac:dyDescent="0.25">
      <c r="A50" s="94">
        <v>2022</v>
      </c>
      <c r="B50" s="229">
        <v>4204317</v>
      </c>
      <c r="C50" s="55">
        <v>56.5</v>
      </c>
      <c r="D50" s="55">
        <v>54.7</v>
      </c>
      <c r="E50" s="229">
        <v>2374975</v>
      </c>
      <c r="F50" s="229">
        <v>2297927</v>
      </c>
      <c r="G50" s="229">
        <v>77048</v>
      </c>
      <c r="H50" s="55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J45"/>
  <sheetViews>
    <sheetView workbookViewId="0">
      <selection sqref="A1:E1"/>
    </sheetView>
  </sheetViews>
  <sheetFormatPr defaultRowHeight="15" x14ac:dyDescent="0.25"/>
  <cols>
    <col min="1" max="1" width="5.140625" bestFit="1" customWidth="1"/>
    <col min="2" max="2" width="10.28515625" bestFit="1" customWidth="1"/>
    <col min="4" max="4" width="5.140625" bestFit="1" customWidth="1"/>
    <col min="5" max="5" width="10.57031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 x14ac:dyDescent="0.25">
      <c r="A1" s="266" t="s">
        <v>314</v>
      </c>
      <c r="B1" s="266"/>
      <c r="C1" s="266"/>
      <c r="D1" s="266"/>
      <c r="E1" s="266"/>
      <c r="G1" s="266" t="s">
        <v>312</v>
      </c>
      <c r="H1" s="266"/>
      <c r="I1" s="266"/>
      <c r="J1" s="266"/>
    </row>
    <row r="3" spans="1:10" ht="27" thickBot="1" x14ac:dyDescent="0.3">
      <c r="A3" s="90" t="s">
        <v>149</v>
      </c>
      <c r="B3" s="90" t="s">
        <v>58</v>
      </c>
      <c r="D3" s="90" t="s">
        <v>149</v>
      </c>
      <c r="E3" s="90" t="s">
        <v>58</v>
      </c>
      <c r="H3" t="s">
        <v>168</v>
      </c>
      <c r="I3" t="s">
        <v>169</v>
      </c>
      <c r="J3" t="s">
        <v>170</v>
      </c>
    </row>
    <row r="4" spans="1:10" ht="15.75" thickTop="1" x14ac:dyDescent="0.25">
      <c r="A4" s="89">
        <v>1939</v>
      </c>
      <c r="B4" s="84">
        <v>310100</v>
      </c>
      <c r="D4" s="89">
        <v>1981</v>
      </c>
      <c r="E4" s="84">
        <v>1196500</v>
      </c>
      <c r="G4" s="29">
        <v>2007</v>
      </c>
      <c r="H4" s="91">
        <v>675.36</v>
      </c>
      <c r="I4" s="79">
        <v>36</v>
      </c>
      <c r="J4" s="91">
        <v>18.760000000000002</v>
      </c>
    </row>
    <row r="5" spans="1:10" x14ac:dyDescent="0.25">
      <c r="A5" s="89">
        <v>1940</v>
      </c>
      <c r="B5" s="84">
        <v>328600</v>
      </c>
      <c r="D5" s="89">
        <v>1982</v>
      </c>
      <c r="E5" s="84">
        <v>1162300</v>
      </c>
      <c r="G5" s="29">
        <v>2008</v>
      </c>
      <c r="H5" s="91">
        <v>669.28</v>
      </c>
      <c r="I5" s="79">
        <v>35.6</v>
      </c>
      <c r="J5" s="91">
        <v>18.8</v>
      </c>
    </row>
    <row r="6" spans="1:10" x14ac:dyDescent="0.25">
      <c r="A6" s="89">
        <v>1941</v>
      </c>
      <c r="B6" s="84">
        <v>387500</v>
      </c>
      <c r="D6" s="89">
        <v>1983</v>
      </c>
      <c r="E6" s="84">
        <v>1189000</v>
      </c>
      <c r="G6" s="29">
        <v>2009</v>
      </c>
      <c r="H6" s="91">
        <v>665.55</v>
      </c>
      <c r="I6" s="79">
        <v>34.700000000000003</v>
      </c>
      <c r="J6" s="91">
        <v>19.18</v>
      </c>
    </row>
    <row r="7" spans="1:10" x14ac:dyDescent="0.25">
      <c r="A7" s="89">
        <v>1942</v>
      </c>
      <c r="B7" s="84">
        <v>416500</v>
      </c>
      <c r="D7" s="89">
        <v>1984</v>
      </c>
      <c r="E7" s="84">
        <v>1262500</v>
      </c>
      <c r="G7" s="29">
        <v>2010</v>
      </c>
      <c r="H7" s="91">
        <v>692.17</v>
      </c>
      <c r="I7" s="79">
        <v>34.799999999999997</v>
      </c>
      <c r="J7" s="91">
        <v>19.89</v>
      </c>
    </row>
    <row r="8" spans="1:10" x14ac:dyDescent="0.25">
      <c r="A8" s="89">
        <v>1943</v>
      </c>
      <c r="B8" s="84">
        <v>428500</v>
      </c>
      <c r="D8" s="89">
        <v>1985</v>
      </c>
      <c r="E8" s="84">
        <v>1296200</v>
      </c>
      <c r="G8" s="29">
        <v>2011</v>
      </c>
      <c r="H8" s="91">
        <v>716.18</v>
      </c>
      <c r="I8" s="79">
        <v>34.799999999999997</v>
      </c>
      <c r="J8" s="91">
        <v>20.58</v>
      </c>
    </row>
    <row r="9" spans="1:10" x14ac:dyDescent="0.25">
      <c r="A9" s="89">
        <v>1944</v>
      </c>
      <c r="B9" s="84">
        <v>408600</v>
      </c>
      <c r="D9" s="89">
        <v>1986</v>
      </c>
      <c r="E9" s="84">
        <v>1338000</v>
      </c>
      <c r="G9" s="29">
        <v>2012</v>
      </c>
      <c r="H9" s="91">
        <v>705.16</v>
      </c>
      <c r="I9" s="79">
        <v>35.1</v>
      </c>
      <c r="J9" s="91">
        <v>20.09</v>
      </c>
    </row>
    <row r="10" spans="1:10" x14ac:dyDescent="0.25">
      <c r="A10" s="89">
        <v>1945</v>
      </c>
      <c r="B10" s="84">
        <v>396000</v>
      </c>
      <c r="D10" s="89">
        <v>1987</v>
      </c>
      <c r="E10" s="84">
        <v>1392200</v>
      </c>
      <c r="G10" s="29">
        <v>2013</v>
      </c>
      <c r="H10" s="91">
        <v>716.15</v>
      </c>
      <c r="I10" s="79">
        <v>34.9</v>
      </c>
      <c r="J10" s="91">
        <v>20.52</v>
      </c>
    </row>
    <row r="11" spans="1:10" x14ac:dyDescent="0.25">
      <c r="A11" s="89">
        <v>1946</v>
      </c>
      <c r="B11" s="84">
        <v>411600</v>
      </c>
      <c r="D11" s="89">
        <v>1988</v>
      </c>
      <c r="E11" s="84">
        <v>1449000</v>
      </c>
      <c r="G11" s="29">
        <v>2014</v>
      </c>
      <c r="H11" s="91">
        <v>726.23</v>
      </c>
      <c r="I11" s="79">
        <v>34.5</v>
      </c>
      <c r="J11" s="91">
        <v>21.05</v>
      </c>
    </row>
    <row r="12" spans="1:10" x14ac:dyDescent="0.25">
      <c r="A12" s="89">
        <v>1947</v>
      </c>
      <c r="B12" s="84">
        <v>436200</v>
      </c>
      <c r="D12" s="89">
        <v>1989</v>
      </c>
      <c r="E12" s="84">
        <v>1499700</v>
      </c>
      <c r="G12" s="29">
        <v>2015</v>
      </c>
      <c r="H12" s="91">
        <v>743.27</v>
      </c>
      <c r="I12" s="79">
        <v>34.700000000000003</v>
      </c>
      <c r="J12" s="91">
        <v>21.42</v>
      </c>
    </row>
    <row r="13" spans="1:10" x14ac:dyDescent="0.25">
      <c r="A13" s="89">
        <v>1948</v>
      </c>
      <c r="B13" s="84">
        <v>456400</v>
      </c>
      <c r="D13" s="89">
        <v>1990</v>
      </c>
      <c r="E13" s="84">
        <v>1527600</v>
      </c>
      <c r="G13" s="29">
        <v>2016</v>
      </c>
      <c r="H13" s="91">
        <v>762.8</v>
      </c>
      <c r="I13" s="79">
        <v>34.5</v>
      </c>
      <c r="J13" s="91">
        <v>22.11</v>
      </c>
    </row>
    <row r="14" spans="1:10" x14ac:dyDescent="0.25">
      <c r="A14" s="89">
        <v>1949</v>
      </c>
      <c r="B14" s="84">
        <v>443100</v>
      </c>
      <c r="D14" s="89">
        <v>1991</v>
      </c>
      <c r="E14" s="84">
        <v>1497300</v>
      </c>
      <c r="G14" s="29">
        <v>2017</v>
      </c>
      <c r="H14" s="91">
        <v>791.99</v>
      </c>
      <c r="I14" s="79">
        <v>34.6</v>
      </c>
      <c r="J14" s="91">
        <v>22.89</v>
      </c>
    </row>
    <row r="15" spans="1:10" x14ac:dyDescent="0.25">
      <c r="A15" s="89">
        <v>1950</v>
      </c>
      <c r="B15" s="84">
        <v>461400</v>
      </c>
      <c r="D15" s="89">
        <v>1992</v>
      </c>
      <c r="E15" s="84">
        <v>1511800</v>
      </c>
      <c r="G15" s="29">
        <v>2018</v>
      </c>
      <c r="H15" s="91">
        <v>829.36</v>
      </c>
      <c r="I15" s="79">
        <v>34.6</v>
      </c>
      <c r="J15" s="91">
        <v>23.97</v>
      </c>
    </row>
    <row r="16" spans="1:10" x14ac:dyDescent="0.25">
      <c r="A16" s="89">
        <v>1951</v>
      </c>
      <c r="B16" s="84">
        <v>505800</v>
      </c>
      <c r="D16" s="89">
        <v>1993</v>
      </c>
      <c r="E16" s="84">
        <v>1553000</v>
      </c>
      <c r="G16" s="29">
        <v>2019</v>
      </c>
      <c r="H16" s="91">
        <v>852.84</v>
      </c>
      <c r="I16" s="79">
        <v>34.5</v>
      </c>
      <c r="J16" s="91">
        <v>24.72</v>
      </c>
    </row>
    <row r="17" spans="1:10" x14ac:dyDescent="0.25">
      <c r="A17" s="89">
        <v>1952</v>
      </c>
      <c r="B17" s="84">
        <v>544300</v>
      </c>
      <c r="D17" s="89">
        <v>1994</v>
      </c>
      <c r="E17" s="84">
        <v>1592000</v>
      </c>
      <c r="G17" s="29">
        <v>2020</v>
      </c>
      <c r="H17" s="91">
        <v>888.31</v>
      </c>
      <c r="I17" s="79">
        <v>34.1</v>
      </c>
      <c r="J17" s="91">
        <v>26.05</v>
      </c>
    </row>
    <row r="18" spans="1:10" x14ac:dyDescent="0.25">
      <c r="A18" s="89">
        <v>1953</v>
      </c>
      <c r="B18" s="84">
        <v>543900</v>
      </c>
      <c r="D18" s="89">
        <v>1995</v>
      </c>
      <c r="E18" s="84">
        <v>1636300</v>
      </c>
      <c r="G18" s="29">
        <v>2021</v>
      </c>
      <c r="H18" s="91">
        <v>925.41</v>
      </c>
      <c r="I18" s="79">
        <v>34.299999999999997</v>
      </c>
      <c r="J18" s="91">
        <v>26.98</v>
      </c>
    </row>
    <row r="19" spans="1:10" x14ac:dyDescent="0.25">
      <c r="A19" s="89">
        <v>1954</v>
      </c>
      <c r="B19" s="84">
        <v>519700.00000000006</v>
      </c>
      <c r="D19" s="89">
        <v>1996</v>
      </c>
      <c r="E19" s="84">
        <v>1669400</v>
      </c>
      <c r="G19" s="29">
        <v>2022</v>
      </c>
      <c r="H19" s="230">
        <v>972.9</v>
      </c>
      <c r="I19" s="55">
        <v>34.5</v>
      </c>
      <c r="J19" s="230">
        <v>28.2</v>
      </c>
    </row>
    <row r="20" spans="1:10" x14ac:dyDescent="0.25">
      <c r="A20" s="89">
        <v>1955</v>
      </c>
      <c r="B20" s="84">
        <v>533000</v>
      </c>
      <c r="D20" s="89">
        <v>1997</v>
      </c>
      <c r="E20" s="84">
        <v>1718800</v>
      </c>
    </row>
    <row r="21" spans="1:10" x14ac:dyDescent="0.25">
      <c r="A21" s="89">
        <v>1956</v>
      </c>
      <c r="B21" s="84">
        <v>542900</v>
      </c>
      <c r="D21" s="89">
        <v>1998</v>
      </c>
      <c r="E21" s="84">
        <v>1779800</v>
      </c>
    </row>
    <row r="22" spans="1:10" x14ac:dyDescent="0.25">
      <c r="A22" s="89">
        <v>1957</v>
      </c>
      <c r="B22" s="84">
        <v>545000</v>
      </c>
      <c r="D22" s="89">
        <v>1999</v>
      </c>
      <c r="E22" s="84">
        <v>1826300</v>
      </c>
    </row>
    <row r="23" spans="1:10" x14ac:dyDescent="0.25">
      <c r="A23" s="89">
        <v>1958</v>
      </c>
      <c r="B23" s="84">
        <v>545900</v>
      </c>
      <c r="D23" s="89">
        <v>2000</v>
      </c>
      <c r="E23" s="84">
        <v>1854000</v>
      </c>
    </row>
    <row r="24" spans="1:10" x14ac:dyDescent="0.25">
      <c r="A24" s="89">
        <v>1959</v>
      </c>
      <c r="B24" s="84">
        <v>566900</v>
      </c>
      <c r="D24" s="89">
        <v>2001</v>
      </c>
      <c r="E24" s="84">
        <v>1814800</v>
      </c>
    </row>
    <row r="25" spans="1:10" x14ac:dyDescent="0.25">
      <c r="A25" s="89">
        <v>1960</v>
      </c>
      <c r="B25" s="84">
        <v>582500</v>
      </c>
      <c r="D25" s="89">
        <v>2002</v>
      </c>
      <c r="E25" s="84">
        <v>1795400</v>
      </c>
    </row>
    <row r="26" spans="1:10" x14ac:dyDescent="0.25">
      <c r="A26" s="89">
        <v>1961</v>
      </c>
      <c r="B26" s="84">
        <v>587000</v>
      </c>
      <c r="D26" s="89">
        <v>2003</v>
      </c>
      <c r="E26" s="84">
        <v>1799100</v>
      </c>
    </row>
    <row r="27" spans="1:10" x14ac:dyDescent="0.25">
      <c r="A27" s="89">
        <v>1962</v>
      </c>
      <c r="B27" s="84">
        <v>609800</v>
      </c>
      <c r="D27" s="89">
        <v>2004</v>
      </c>
      <c r="E27" s="84">
        <v>1826600</v>
      </c>
    </row>
    <row r="28" spans="1:10" x14ac:dyDescent="0.25">
      <c r="A28" s="89">
        <v>1963</v>
      </c>
      <c r="B28" s="84">
        <v>630600</v>
      </c>
      <c r="D28" s="89">
        <v>2005</v>
      </c>
      <c r="E28" s="84">
        <v>1862900</v>
      </c>
    </row>
    <row r="29" spans="1:10" x14ac:dyDescent="0.25">
      <c r="A29" s="89">
        <v>1964</v>
      </c>
      <c r="B29" s="84">
        <v>651500</v>
      </c>
      <c r="D29" s="89">
        <v>2006</v>
      </c>
      <c r="E29" s="84">
        <v>1905700</v>
      </c>
    </row>
    <row r="30" spans="1:10" x14ac:dyDescent="0.25">
      <c r="A30" s="89">
        <v>1965</v>
      </c>
      <c r="B30" s="84">
        <v>686000</v>
      </c>
      <c r="D30" s="89">
        <v>2007</v>
      </c>
      <c r="E30" s="84">
        <v>1945000</v>
      </c>
    </row>
    <row r="31" spans="1:10" x14ac:dyDescent="0.25">
      <c r="A31" s="89">
        <v>1966</v>
      </c>
      <c r="B31" s="84">
        <v>734900</v>
      </c>
      <c r="D31" s="89">
        <v>2008</v>
      </c>
      <c r="E31" s="84">
        <v>1926300</v>
      </c>
    </row>
    <row r="32" spans="1:10" x14ac:dyDescent="0.25">
      <c r="A32" s="89">
        <v>1967</v>
      </c>
      <c r="B32" s="84">
        <v>754500</v>
      </c>
      <c r="D32" s="89">
        <v>2009</v>
      </c>
      <c r="E32" s="84">
        <v>1814400</v>
      </c>
    </row>
    <row r="33" spans="1:5" x14ac:dyDescent="0.25">
      <c r="A33" s="89">
        <v>1968</v>
      </c>
      <c r="B33" s="84">
        <v>782900</v>
      </c>
      <c r="D33" s="89">
        <v>2010</v>
      </c>
      <c r="E33" s="52">
        <v>1811300</v>
      </c>
    </row>
    <row r="34" spans="1:5" x14ac:dyDescent="0.25">
      <c r="A34" s="89">
        <v>1969</v>
      </c>
      <c r="B34" s="84">
        <v>819800</v>
      </c>
      <c r="D34" s="89">
        <v>2011</v>
      </c>
      <c r="E34" s="52">
        <v>1832500</v>
      </c>
    </row>
    <row r="35" spans="1:5" x14ac:dyDescent="0.25">
      <c r="A35" s="89">
        <v>1970</v>
      </c>
      <c r="B35" s="84">
        <v>842000</v>
      </c>
      <c r="D35" s="89">
        <v>2012</v>
      </c>
      <c r="E35" s="84">
        <v>1864300</v>
      </c>
    </row>
    <row r="36" spans="1:5" x14ac:dyDescent="0.25">
      <c r="A36" s="89">
        <v>1971</v>
      </c>
      <c r="B36" s="84">
        <v>862600</v>
      </c>
      <c r="D36" s="89">
        <v>2013</v>
      </c>
      <c r="E36" s="84">
        <v>1901000</v>
      </c>
    </row>
    <row r="37" spans="1:5" x14ac:dyDescent="0.25">
      <c r="A37" s="89">
        <v>1972</v>
      </c>
      <c r="B37" s="84">
        <v>920300</v>
      </c>
      <c r="D37" s="89">
        <v>2014</v>
      </c>
      <c r="E37" s="84">
        <v>1951300</v>
      </c>
    </row>
    <row r="38" spans="1:5" x14ac:dyDescent="0.25">
      <c r="A38" s="89">
        <v>1973</v>
      </c>
      <c r="B38" s="84">
        <v>984000</v>
      </c>
      <c r="D38" s="89">
        <v>2015</v>
      </c>
      <c r="E38" s="84">
        <v>2006700</v>
      </c>
    </row>
    <row r="39" spans="1:5" x14ac:dyDescent="0.25">
      <c r="A39" s="89">
        <v>1974</v>
      </c>
      <c r="B39" s="84">
        <v>1015800</v>
      </c>
      <c r="D39" s="89">
        <v>2016</v>
      </c>
      <c r="E39" s="84">
        <v>2055300.0000000002</v>
      </c>
    </row>
    <row r="40" spans="1:5" x14ac:dyDescent="0.25">
      <c r="A40" s="89">
        <v>1975</v>
      </c>
      <c r="B40" s="84">
        <v>982600</v>
      </c>
      <c r="D40" s="89">
        <v>2017</v>
      </c>
      <c r="E40" s="84">
        <v>2096100</v>
      </c>
    </row>
    <row r="41" spans="1:5" x14ac:dyDescent="0.25">
      <c r="A41" s="89">
        <v>1976</v>
      </c>
      <c r="B41" s="84">
        <v>1038099.9999999999</v>
      </c>
      <c r="D41" s="89">
        <v>2018</v>
      </c>
      <c r="E41" s="84">
        <v>2154800</v>
      </c>
    </row>
    <row r="42" spans="1:5" x14ac:dyDescent="0.25">
      <c r="A42" s="89">
        <v>1977</v>
      </c>
      <c r="B42" s="84">
        <v>1081700</v>
      </c>
      <c r="D42" s="89">
        <v>2019</v>
      </c>
      <c r="E42" s="84">
        <v>2189600</v>
      </c>
    </row>
    <row r="43" spans="1:5" x14ac:dyDescent="0.25">
      <c r="A43" s="89">
        <v>1978</v>
      </c>
      <c r="B43" s="84">
        <v>1137500</v>
      </c>
      <c r="D43" s="89">
        <v>2020</v>
      </c>
      <c r="E43" s="84">
        <v>2082300.0000000002</v>
      </c>
    </row>
    <row r="44" spans="1:5" x14ac:dyDescent="0.25">
      <c r="A44" s="89">
        <v>1979</v>
      </c>
      <c r="B44" s="84">
        <v>1176000</v>
      </c>
      <c r="D44" s="89">
        <v>2021</v>
      </c>
      <c r="E44" s="84">
        <v>2154600</v>
      </c>
    </row>
    <row r="45" spans="1:5" x14ac:dyDescent="0.25">
      <c r="A45" s="89">
        <v>1980</v>
      </c>
      <c r="B45" s="84">
        <v>1188800</v>
      </c>
      <c r="D45" s="89">
        <v>2022</v>
      </c>
      <c r="E45" s="84">
        <v>2243500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topLeftCell="A22" zoomScale="80" zoomScaleNormal="80" workbookViewId="0">
      <selection activeCell="F43" sqref="F43"/>
    </sheetView>
  </sheetViews>
  <sheetFormatPr defaultRowHeight="15" x14ac:dyDescent="0.25"/>
  <cols>
    <col min="1" max="1" width="68.7109375" bestFit="1" customWidth="1"/>
    <col min="2" max="2" width="7" customWidth="1"/>
    <col min="3" max="3" width="9" bestFit="1" customWidth="1"/>
    <col min="5" max="5" width="7" bestFit="1" customWidth="1"/>
    <col min="6" max="6" width="10.28515625" bestFit="1" customWidth="1"/>
    <col min="7" max="7" width="9" bestFit="1" customWidth="1"/>
    <col min="8" max="8" width="10.5703125" bestFit="1" customWidth="1"/>
    <col min="9" max="9" width="7.42578125" bestFit="1" customWidth="1"/>
    <col min="10" max="10" width="10.28515625" bestFit="1" customWidth="1"/>
    <col min="11" max="11" width="9.28515625" bestFit="1" customWidth="1"/>
    <col min="12" max="12" width="10.5703125" bestFit="1" customWidth="1"/>
    <col min="13" max="13" width="8" bestFit="1" customWidth="1"/>
    <col min="14" max="14" width="10.28515625" bestFit="1" customWidth="1"/>
  </cols>
  <sheetData>
    <row r="1" spans="1:15" ht="15.75" x14ac:dyDescent="0.25">
      <c r="A1" s="238" t="s">
        <v>66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</row>
    <row r="2" spans="1:15" ht="15.75" x14ac:dyDescent="0.25">
      <c r="A2" s="238" t="s">
        <v>67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</row>
    <row r="3" spans="1:15" ht="15.75" x14ac:dyDescent="0.25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5" ht="15.75" x14ac:dyDescent="0.25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5" ht="16.5" thickBot="1" x14ac:dyDescent="0.3">
      <c r="A5" s="36"/>
      <c r="B5" s="30"/>
      <c r="C5" s="250">
        <v>45017</v>
      </c>
      <c r="D5" s="250"/>
      <c r="E5" s="250"/>
      <c r="F5" s="250"/>
      <c r="G5" s="250">
        <v>44986</v>
      </c>
      <c r="H5" s="250"/>
      <c r="I5" s="250"/>
      <c r="J5" s="250"/>
      <c r="K5" s="250">
        <v>44652</v>
      </c>
      <c r="L5" s="250"/>
      <c r="M5" s="250"/>
      <c r="N5" s="250"/>
    </row>
    <row r="6" spans="1:15" ht="15.75" x14ac:dyDescent="0.25">
      <c r="A6" s="37"/>
      <c r="B6" s="38"/>
      <c r="C6" s="37" t="s">
        <v>68</v>
      </c>
      <c r="D6" s="37" t="s">
        <v>69</v>
      </c>
      <c r="E6" s="248" t="s">
        <v>70</v>
      </c>
      <c r="F6" s="249"/>
      <c r="G6" s="39" t="s">
        <v>68</v>
      </c>
      <c r="H6" s="40" t="s">
        <v>69</v>
      </c>
      <c r="I6" s="248" t="s">
        <v>70</v>
      </c>
      <c r="J6" s="249"/>
      <c r="K6" s="40" t="s">
        <v>68</v>
      </c>
      <c r="L6" s="40" t="s">
        <v>69</v>
      </c>
      <c r="M6" s="248" t="s">
        <v>70</v>
      </c>
      <c r="N6" s="248"/>
    </row>
    <row r="7" spans="1:15" ht="16.5" thickBot="1" x14ac:dyDescent="0.3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</row>
    <row r="8" spans="1:15" ht="15.75" x14ac:dyDescent="0.25">
      <c r="B8" s="163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5" ht="18.75" x14ac:dyDescent="0.25">
      <c r="A9" s="27" t="s">
        <v>94</v>
      </c>
      <c r="B9" s="193" t="str" cm="1">
        <f t="array" ref="B9">_xlfn.IFS(F9&gt;J9,$D$60,F9&lt;J9,$D$61,F9=J9,"-")</f>
        <v>↓</v>
      </c>
      <c r="C9" s="232">
        <v>9448</v>
      </c>
      <c r="D9" s="232">
        <v>9158</v>
      </c>
      <c r="E9" s="232">
        <v>290</v>
      </c>
      <c r="F9" s="233">
        <v>3.1</v>
      </c>
      <c r="G9" s="232">
        <v>9487</v>
      </c>
      <c r="H9" s="232">
        <v>9107</v>
      </c>
      <c r="I9" s="232">
        <v>380</v>
      </c>
      <c r="J9" s="233">
        <v>4</v>
      </c>
      <c r="K9" s="232">
        <v>9380</v>
      </c>
      <c r="L9" s="232">
        <v>9093</v>
      </c>
      <c r="M9" s="232">
        <v>287</v>
      </c>
      <c r="N9" s="233">
        <v>3.1</v>
      </c>
    </row>
    <row r="10" spans="1:15" ht="18.75" x14ac:dyDescent="0.25">
      <c r="A10" s="27" t="s">
        <v>109</v>
      </c>
      <c r="B10" s="193" t="str" cm="1">
        <f t="array" ref="B10">_xlfn.IFS(F10&gt;J10,$D$60,F10&lt;J10,$D$61,F10=J10,"-")</f>
        <v>↓</v>
      </c>
      <c r="C10" s="232">
        <v>74007</v>
      </c>
      <c r="D10" s="232">
        <v>72244</v>
      </c>
      <c r="E10" s="232">
        <v>1763</v>
      </c>
      <c r="F10" s="233">
        <v>2.4</v>
      </c>
      <c r="G10" s="232">
        <v>73176</v>
      </c>
      <c r="H10" s="232">
        <v>70729</v>
      </c>
      <c r="I10" s="232">
        <v>2447</v>
      </c>
      <c r="J10" s="233">
        <v>3.3</v>
      </c>
      <c r="K10" s="232">
        <v>74323</v>
      </c>
      <c r="L10" s="232">
        <v>72438</v>
      </c>
      <c r="M10" s="232">
        <v>1885</v>
      </c>
      <c r="N10" s="233">
        <v>2.5</v>
      </c>
    </row>
    <row r="11" spans="1:15" ht="18.75" x14ac:dyDescent="0.25">
      <c r="A11" s="27" t="s">
        <v>76</v>
      </c>
      <c r="B11" s="193" t="str" cm="1">
        <f t="array" ref="B11">_xlfn.IFS(F11&gt;J11,$D$60,F11&lt;J11,$D$61,F11=J11,"-")</f>
        <v>↓</v>
      </c>
      <c r="C11" s="232">
        <v>2330</v>
      </c>
      <c r="D11" s="232">
        <v>2237</v>
      </c>
      <c r="E11" s="232">
        <v>93</v>
      </c>
      <c r="F11" s="233">
        <v>4</v>
      </c>
      <c r="G11" s="232">
        <v>2401</v>
      </c>
      <c r="H11" s="232">
        <v>2255</v>
      </c>
      <c r="I11" s="232">
        <v>146</v>
      </c>
      <c r="J11" s="233">
        <v>6.1</v>
      </c>
      <c r="K11" s="232">
        <v>2253</v>
      </c>
      <c r="L11" s="232">
        <v>2148</v>
      </c>
      <c r="M11" s="232">
        <v>105</v>
      </c>
      <c r="N11" s="233">
        <v>4.7</v>
      </c>
    </row>
    <row r="12" spans="1:15" ht="18.75" x14ac:dyDescent="0.25">
      <c r="A12" s="27" t="s">
        <v>111</v>
      </c>
      <c r="B12" s="193" t="str" cm="1">
        <f t="array" ref="B12">_xlfn.IFS(F12&gt;J12,$D$60,F12&lt;J12,$D$61,F12=J12,"-")</f>
        <v>↓</v>
      </c>
      <c r="C12" s="232">
        <v>93486</v>
      </c>
      <c r="D12" s="232">
        <v>91383</v>
      </c>
      <c r="E12" s="232">
        <v>2103</v>
      </c>
      <c r="F12" s="233">
        <v>2.2000000000000002</v>
      </c>
      <c r="G12" s="232">
        <v>93517</v>
      </c>
      <c r="H12" s="232">
        <v>90694</v>
      </c>
      <c r="I12" s="232">
        <v>2823</v>
      </c>
      <c r="J12" s="233">
        <v>3</v>
      </c>
      <c r="K12" s="232">
        <v>91345</v>
      </c>
      <c r="L12" s="232">
        <v>89210</v>
      </c>
      <c r="M12" s="232">
        <v>2135</v>
      </c>
      <c r="N12" s="233">
        <v>2.2999999999999998</v>
      </c>
    </row>
    <row r="13" spans="1:15" ht="18.75" x14ac:dyDescent="0.25">
      <c r="A13" s="27" t="s">
        <v>77</v>
      </c>
      <c r="B13" s="193" t="str" cm="1">
        <f t="array" ref="B13">_xlfn.IFS(F13&gt;J13,$D$60,F13&lt;J13,$D$61,F13=J13,"-")</f>
        <v>↓</v>
      </c>
      <c r="C13" s="232">
        <v>4535</v>
      </c>
      <c r="D13" s="232">
        <v>4353</v>
      </c>
      <c r="E13" s="232">
        <v>182</v>
      </c>
      <c r="F13" s="233">
        <v>4</v>
      </c>
      <c r="G13" s="232">
        <v>4558</v>
      </c>
      <c r="H13" s="232">
        <v>4300</v>
      </c>
      <c r="I13" s="232">
        <v>258</v>
      </c>
      <c r="J13" s="233">
        <v>5.7</v>
      </c>
      <c r="K13" s="232">
        <v>4505</v>
      </c>
      <c r="L13" s="232">
        <v>4304</v>
      </c>
      <c r="M13" s="232">
        <v>201</v>
      </c>
      <c r="N13" s="233">
        <v>4.5</v>
      </c>
      <c r="O13" s="137"/>
    </row>
    <row r="14" spans="1:15" ht="18.75" x14ac:dyDescent="0.25">
      <c r="A14" s="27" t="s">
        <v>81</v>
      </c>
      <c r="B14" s="193" t="str" cm="1">
        <f t="array" ref="B14">_xlfn.IFS(F14&gt;J14,$D$60,F14&lt;J14,$D$61,F14=J14,"-")</f>
        <v>↓</v>
      </c>
      <c r="C14" s="232">
        <v>7732</v>
      </c>
      <c r="D14" s="232">
        <v>7483</v>
      </c>
      <c r="E14" s="232">
        <v>249</v>
      </c>
      <c r="F14" s="233">
        <v>3.2</v>
      </c>
      <c r="G14" s="232">
        <v>7795</v>
      </c>
      <c r="H14" s="232">
        <v>7441</v>
      </c>
      <c r="I14" s="232">
        <v>354</v>
      </c>
      <c r="J14" s="233">
        <v>4.5</v>
      </c>
      <c r="K14" s="232">
        <v>7515</v>
      </c>
      <c r="L14" s="232">
        <v>7213</v>
      </c>
      <c r="M14" s="232">
        <v>302</v>
      </c>
      <c r="N14" s="233">
        <v>4</v>
      </c>
      <c r="O14" s="137"/>
    </row>
    <row r="15" spans="1:15" ht="18.75" x14ac:dyDescent="0.25">
      <c r="A15" s="27" t="s">
        <v>104</v>
      </c>
      <c r="B15" s="193" t="str" cm="1">
        <f t="array" ref="B15">_xlfn.IFS(F15&gt;J15,$D$60,F15&lt;J15,$D$61,F15=J15,"-")</f>
        <v>↓</v>
      </c>
      <c r="C15" s="232">
        <v>77405</v>
      </c>
      <c r="D15" s="232">
        <v>75689</v>
      </c>
      <c r="E15" s="232">
        <v>1716</v>
      </c>
      <c r="F15" s="233">
        <v>2.2000000000000002</v>
      </c>
      <c r="G15" s="232">
        <v>77225</v>
      </c>
      <c r="H15" s="232">
        <v>74808</v>
      </c>
      <c r="I15" s="232">
        <v>2417</v>
      </c>
      <c r="J15" s="233">
        <v>3.1</v>
      </c>
      <c r="K15" s="232">
        <v>76372</v>
      </c>
      <c r="L15" s="232">
        <v>74482</v>
      </c>
      <c r="M15" s="232">
        <v>1890</v>
      </c>
      <c r="N15" s="233">
        <v>2.5</v>
      </c>
    </row>
    <row r="16" spans="1:15" ht="18.75" x14ac:dyDescent="0.25">
      <c r="A16" s="27" t="s">
        <v>112</v>
      </c>
      <c r="B16" s="193" t="str" cm="1">
        <f t="array" ref="B16">_xlfn.IFS(F16&gt;J16,$D$60,F16&lt;J16,$D$61,F16=J16,"-")</f>
        <v>↓</v>
      </c>
      <c r="C16" s="232">
        <v>114905</v>
      </c>
      <c r="D16" s="232">
        <v>112409</v>
      </c>
      <c r="E16" s="232">
        <v>2496</v>
      </c>
      <c r="F16" s="233">
        <v>2.2000000000000002</v>
      </c>
      <c r="G16" s="232">
        <v>114458</v>
      </c>
      <c r="H16" s="232">
        <v>111060</v>
      </c>
      <c r="I16" s="232">
        <v>3398</v>
      </c>
      <c r="J16" s="233">
        <v>3</v>
      </c>
      <c r="K16" s="232">
        <v>108424</v>
      </c>
      <c r="L16" s="232">
        <v>105516</v>
      </c>
      <c r="M16" s="232">
        <v>2908</v>
      </c>
      <c r="N16" s="233">
        <v>2.7</v>
      </c>
    </row>
    <row r="17" spans="1:19" ht="18.75" x14ac:dyDescent="0.25">
      <c r="A17" s="27" t="s">
        <v>97</v>
      </c>
      <c r="B17" s="193" t="str" cm="1">
        <f t="array" ref="B17">_xlfn.IFS(F17&gt;J17,$D$60,F17&lt;J17,$D$61,F17=J17,"-")</f>
        <v>↓</v>
      </c>
      <c r="C17" s="232">
        <v>6475</v>
      </c>
      <c r="D17" s="232">
        <v>6293</v>
      </c>
      <c r="E17" s="232">
        <v>182</v>
      </c>
      <c r="F17" s="233">
        <v>2.8</v>
      </c>
      <c r="G17" s="232">
        <v>6474</v>
      </c>
      <c r="H17" s="232">
        <v>6218</v>
      </c>
      <c r="I17" s="232">
        <v>256</v>
      </c>
      <c r="J17" s="233">
        <v>4</v>
      </c>
      <c r="K17" s="232">
        <v>6431</v>
      </c>
      <c r="L17" s="232">
        <v>6250</v>
      </c>
      <c r="M17" s="232">
        <v>181</v>
      </c>
      <c r="N17" s="233">
        <v>2.8</v>
      </c>
      <c r="S17" s="194" t="s">
        <v>274</v>
      </c>
    </row>
    <row r="18" spans="1:19" ht="18.75" x14ac:dyDescent="0.25">
      <c r="A18" s="27" t="s">
        <v>115</v>
      </c>
      <c r="B18" s="193" t="str" cm="1">
        <f t="array" ref="B18">_xlfn.IFS(F18&gt;J18,$D$60,F18&lt;J18,$D$61,F18=J18,"-")</f>
        <v>↓</v>
      </c>
      <c r="C18" s="232">
        <v>225833</v>
      </c>
      <c r="D18" s="232">
        <v>221386</v>
      </c>
      <c r="E18" s="232">
        <v>4447</v>
      </c>
      <c r="F18" s="233">
        <v>2</v>
      </c>
      <c r="G18" s="232">
        <v>224476</v>
      </c>
      <c r="H18" s="232">
        <v>218253</v>
      </c>
      <c r="I18" s="232">
        <v>6223</v>
      </c>
      <c r="J18" s="233">
        <v>2.8</v>
      </c>
      <c r="K18" s="232">
        <v>212712</v>
      </c>
      <c r="L18" s="232">
        <v>207829</v>
      </c>
      <c r="M18" s="232">
        <v>4883</v>
      </c>
      <c r="N18" s="233">
        <v>2.2999999999999998</v>
      </c>
    </row>
    <row r="19" spans="1:19" ht="18.75" x14ac:dyDescent="0.25">
      <c r="A19" s="27" t="s">
        <v>91</v>
      </c>
      <c r="B19" s="193" t="str" cm="1">
        <f t="array" ref="B19">_xlfn.IFS(F19&gt;J19,$D$60,F19&lt;J19,$D$61,F19=J19,"-")</f>
        <v>↑</v>
      </c>
      <c r="C19" s="232">
        <v>24172</v>
      </c>
      <c r="D19" s="232">
        <v>23022</v>
      </c>
      <c r="E19" s="232">
        <v>1150</v>
      </c>
      <c r="F19" s="233">
        <v>4.8</v>
      </c>
      <c r="G19" s="232">
        <v>23846</v>
      </c>
      <c r="H19" s="232">
        <v>22832</v>
      </c>
      <c r="I19" s="232">
        <v>1014</v>
      </c>
      <c r="J19" s="233">
        <v>4.3</v>
      </c>
      <c r="K19" s="232">
        <v>24226</v>
      </c>
      <c r="L19" s="232">
        <v>23460</v>
      </c>
      <c r="M19" s="232">
        <v>766</v>
      </c>
      <c r="N19" s="233">
        <v>3.2</v>
      </c>
    </row>
    <row r="20" spans="1:19" ht="18.75" x14ac:dyDescent="0.25">
      <c r="A20" s="27" t="s">
        <v>86</v>
      </c>
      <c r="B20" s="193" t="str" cm="1">
        <f t="array" ref="B20">_xlfn.IFS(F20&gt;J20,$D$60,F20&lt;J20,$D$61,F20=J20,"-")</f>
        <v>↓</v>
      </c>
      <c r="C20" s="232">
        <v>13551</v>
      </c>
      <c r="D20" s="232">
        <v>13128</v>
      </c>
      <c r="E20" s="232">
        <v>423</v>
      </c>
      <c r="F20" s="233">
        <v>3.1</v>
      </c>
      <c r="G20" s="232">
        <v>13671</v>
      </c>
      <c r="H20" s="232">
        <v>13069</v>
      </c>
      <c r="I20" s="232">
        <v>602</v>
      </c>
      <c r="J20" s="233">
        <v>4.4000000000000004</v>
      </c>
      <c r="K20" s="232">
        <v>13230</v>
      </c>
      <c r="L20" s="232">
        <v>12774</v>
      </c>
      <c r="M20" s="232">
        <v>456</v>
      </c>
      <c r="N20" s="233">
        <v>3.4</v>
      </c>
    </row>
    <row r="21" spans="1:19" ht="18.75" x14ac:dyDescent="0.25">
      <c r="A21" s="27" t="s">
        <v>95</v>
      </c>
      <c r="B21" s="193" t="str" cm="1">
        <f t="array" ref="B21">_xlfn.IFS(F21&gt;J21,$D$60,F21&lt;J21,$D$61,F21=J21,"-")</f>
        <v>↓</v>
      </c>
      <c r="C21" s="232">
        <v>21434</v>
      </c>
      <c r="D21" s="232">
        <v>20924</v>
      </c>
      <c r="E21" s="232">
        <v>510</v>
      </c>
      <c r="F21" s="233">
        <v>2.4</v>
      </c>
      <c r="G21" s="232">
        <v>21461</v>
      </c>
      <c r="H21" s="232">
        <v>20748</v>
      </c>
      <c r="I21" s="232">
        <v>713</v>
      </c>
      <c r="J21" s="233">
        <v>3.3</v>
      </c>
      <c r="K21" s="232">
        <v>21145</v>
      </c>
      <c r="L21" s="232">
        <v>20527</v>
      </c>
      <c r="M21" s="232">
        <v>618</v>
      </c>
      <c r="N21" s="233">
        <v>2.9</v>
      </c>
    </row>
    <row r="22" spans="1:19" ht="18.75" x14ac:dyDescent="0.25">
      <c r="A22" s="27" t="s">
        <v>89</v>
      </c>
      <c r="B22" s="193" t="str" cm="1">
        <f t="array" ref="B22">_xlfn.IFS(F22&gt;J22,$D$60,F22&lt;J22,$D$61,F22=J22,"-")</f>
        <v>↓</v>
      </c>
      <c r="C22" s="232">
        <v>12074</v>
      </c>
      <c r="D22" s="232">
        <v>11677</v>
      </c>
      <c r="E22" s="232">
        <v>397</v>
      </c>
      <c r="F22" s="233">
        <v>3.3</v>
      </c>
      <c r="G22" s="232">
        <v>12044</v>
      </c>
      <c r="H22" s="232">
        <v>11473</v>
      </c>
      <c r="I22" s="232">
        <v>571</v>
      </c>
      <c r="J22" s="233">
        <v>4.7</v>
      </c>
      <c r="K22" s="232">
        <v>12102</v>
      </c>
      <c r="L22" s="232">
        <v>11714</v>
      </c>
      <c r="M22" s="232">
        <v>388</v>
      </c>
      <c r="N22" s="233">
        <v>3.2</v>
      </c>
    </row>
    <row r="23" spans="1:19" ht="18.75" x14ac:dyDescent="0.25">
      <c r="A23" s="53" t="s">
        <v>98</v>
      </c>
      <c r="B23" s="193" t="str" cm="1">
        <f t="array" ref="B23">_xlfn.IFS(F23&gt;J23,$D$60,F23&lt;J23,$D$61,F23=J23,"-")</f>
        <v>↓</v>
      </c>
      <c r="C23" s="232">
        <v>16134</v>
      </c>
      <c r="D23" s="232">
        <v>15714</v>
      </c>
      <c r="E23" s="232">
        <v>420</v>
      </c>
      <c r="F23" s="233">
        <v>2.6</v>
      </c>
      <c r="G23" s="232">
        <v>15998</v>
      </c>
      <c r="H23" s="232">
        <v>15417</v>
      </c>
      <c r="I23" s="232">
        <v>581</v>
      </c>
      <c r="J23" s="233">
        <v>3.6</v>
      </c>
      <c r="K23" s="232">
        <v>15774</v>
      </c>
      <c r="L23" s="232">
        <v>15322</v>
      </c>
      <c r="M23" s="232">
        <v>452</v>
      </c>
      <c r="N23" s="233">
        <v>2.9</v>
      </c>
    </row>
    <row r="24" spans="1:19" ht="18.75" x14ac:dyDescent="0.25">
      <c r="A24" s="27" t="s">
        <v>99</v>
      </c>
      <c r="B24" s="193" t="str" cm="1">
        <f t="array" ref="B24">_xlfn.IFS(F24&gt;J24,$D$60,F24&lt;J24,$D$61,F24=J24,"-")</f>
        <v>↓</v>
      </c>
      <c r="C24" s="232">
        <v>30292</v>
      </c>
      <c r="D24" s="232">
        <v>29504</v>
      </c>
      <c r="E24" s="232">
        <v>788</v>
      </c>
      <c r="F24" s="233">
        <v>2.6</v>
      </c>
      <c r="G24" s="232">
        <v>30340</v>
      </c>
      <c r="H24" s="232">
        <v>29198</v>
      </c>
      <c r="I24" s="232">
        <v>1142</v>
      </c>
      <c r="J24" s="233">
        <v>3.8</v>
      </c>
      <c r="K24" s="232">
        <v>29637</v>
      </c>
      <c r="L24" s="232">
        <v>28790</v>
      </c>
      <c r="M24" s="232">
        <v>847</v>
      </c>
      <c r="N24" s="233">
        <v>2.9</v>
      </c>
    </row>
    <row r="25" spans="1:19" ht="18.75" x14ac:dyDescent="0.25">
      <c r="A25" s="27" t="s">
        <v>85</v>
      </c>
      <c r="B25" s="193" t="str" cm="1">
        <f t="array" ref="B25">_xlfn.IFS(F25&gt;J25,$D$60,F25&lt;J25,$D$61,F25=J25,"-")</f>
        <v>↓</v>
      </c>
      <c r="C25" s="232">
        <v>12952</v>
      </c>
      <c r="D25" s="232">
        <v>12452</v>
      </c>
      <c r="E25" s="232">
        <v>500</v>
      </c>
      <c r="F25" s="233">
        <v>3.9</v>
      </c>
      <c r="G25" s="232">
        <v>13088</v>
      </c>
      <c r="H25" s="232">
        <v>12358</v>
      </c>
      <c r="I25" s="232">
        <v>730</v>
      </c>
      <c r="J25" s="233">
        <v>5.6</v>
      </c>
      <c r="K25" s="232">
        <v>12761</v>
      </c>
      <c r="L25" s="232">
        <v>12273</v>
      </c>
      <c r="M25" s="232">
        <v>488</v>
      </c>
      <c r="N25" s="233">
        <v>3.8</v>
      </c>
    </row>
    <row r="26" spans="1:19" ht="18.75" x14ac:dyDescent="0.25">
      <c r="A26" s="27" t="s">
        <v>116</v>
      </c>
      <c r="B26" s="193" t="str" cm="1">
        <f t="array" ref="B26">_xlfn.IFS(F26&gt;J26,$D$60,F26&lt;J26,$D$61,F26=J26,"-")</f>
        <v>↓</v>
      </c>
      <c r="C26" s="232">
        <v>83330</v>
      </c>
      <c r="D26" s="232">
        <v>81627</v>
      </c>
      <c r="E26" s="232">
        <v>1703</v>
      </c>
      <c r="F26" s="233">
        <v>2</v>
      </c>
      <c r="G26" s="232">
        <v>83005</v>
      </c>
      <c r="H26" s="232">
        <v>80615</v>
      </c>
      <c r="I26" s="232">
        <v>2390</v>
      </c>
      <c r="J26" s="233">
        <v>2.9</v>
      </c>
      <c r="K26" s="232">
        <v>78611</v>
      </c>
      <c r="L26" s="232">
        <v>76642</v>
      </c>
      <c r="M26" s="232">
        <v>1969</v>
      </c>
      <c r="N26" s="233">
        <v>2.5</v>
      </c>
    </row>
    <row r="27" spans="1:19" ht="18.75" x14ac:dyDescent="0.25">
      <c r="A27" s="27" t="s">
        <v>110</v>
      </c>
      <c r="B27" s="193" t="str" cm="1">
        <f t="array" ref="B27">_xlfn.IFS(F27&gt;J27,$D$60,F27&lt;J27,$D$61,F27=J27,"-")</f>
        <v>↓</v>
      </c>
      <c r="C27" s="232">
        <v>10372</v>
      </c>
      <c r="D27" s="232">
        <v>10105</v>
      </c>
      <c r="E27" s="232">
        <v>267</v>
      </c>
      <c r="F27" s="233">
        <v>2.6</v>
      </c>
      <c r="G27" s="232">
        <v>10221</v>
      </c>
      <c r="H27" s="232">
        <v>9863</v>
      </c>
      <c r="I27" s="232">
        <v>358</v>
      </c>
      <c r="J27" s="233">
        <v>3.5</v>
      </c>
      <c r="K27" s="232">
        <v>10409</v>
      </c>
      <c r="L27" s="232">
        <v>10158</v>
      </c>
      <c r="M27" s="232">
        <v>251</v>
      </c>
      <c r="N27" s="233">
        <v>2.4</v>
      </c>
    </row>
    <row r="28" spans="1:19" ht="18.75" x14ac:dyDescent="0.25">
      <c r="A28" s="27" t="s">
        <v>82</v>
      </c>
      <c r="B28" s="193" t="str" cm="1">
        <f t="array" ref="B28">_xlfn.IFS(F28&gt;J28,$D$60,F28&lt;J28,$D$61,F28=J28,"-")</f>
        <v>↓</v>
      </c>
      <c r="C28" s="232">
        <v>9233</v>
      </c>
      <c r="D28" s="232">
        <v>8941</v>
      </c>
      <c r="E28" s="232">
        <v>292</v>
      </c>
      <c r="F28" s="233">
        <v>3.2</v>
      </c>
      <c r="G28" s="232">
        <v>9301</v>
      </c>
      <c r="H28" s="232">
        <v>8852</v>
      </c>
      <c r="I28" s="232">
        <v>449</v>
      </c>
      <c r="J28" s="233">
        <v>4.8</v>
      </c>
      <c r="K28" s="232">
        <v>9274</v>
      </c>
      <c r="L28" s="232">
        <v>8876</v>
      </c>
      <c r="M28" s="232">
        <v>398</v>
      </c>
      <c r="N28" s="233">
        <v>4.3</v>
      </c>
    </row>
    <row r="29" spans="1:19" ht="18.75" x14ac:dyDescent="0.25">
      <c r="A29" s="27" t="s">
        <v>102</v>
      </c>
      <c r="B29" s="193" t="str" cm="1">
        <f t="array" ref="B29">_xlfn.IFS(F29&gt;J29,$D$60,F29&lt;J29,$D$61,F29=J29,"-")</f>
        <v>↓</v>
      </c>
      <c r="C29" s="232">
        <v>67432</v>
      </c>
      <c r="D29" s="232">
        <v>65801</v>
      </c>
      <c r="E29" s="232">
        <v>1631</v>
      </c>
      <c r="F29" s="233">
        <v>2.4</v>
      </c>
      <c r="G29" s="232">
        <v>67301</v>
      </c>
      <c r="H29" s="232">
        <v>65092</v>
      </c>
      <c r="I29" s="232">
        <v>2209</v>
      </c>
      <c r="J29" s="233">
        <v>3.3</v>
      </c>
      <c r="K29" s="232">
        <v>65692</v>
      </c>
      <c r="L29" s="232">
        <v>63974</v>
      </c>
      <c r="M29" s="232">
        <v>1718</v>
      </c>
      <c r="N29" s="233">
        <v>2.6</v>
      </c>
    </row>
    <row r="30" spans="1:19" ht="18.75" x14ac:dyDescent="0.25">
      <c r="A30" s="27" t="s">
        <v>90</v>
      </c>
      <c r="B30" s="193" t="str" cm="1">
        <f t="array" ref="B30">_xlfn.IFS(F30&gt;J30,$D$60,F30&lt;J30,$D$61,F30=J30,"-")</f>
        <v>↓</v>
      </c>
      <c r="C30" s="232">
        <v>26386</v>
      </c>
      <c r="D30" s="232">
        <v>25707</v>
      </c>
      <c r="E30" s="232">
        <v>679</v>
      </c>
      <c r="F30" s="233">
        <v>2.6</v>
      </c>
      <c r="G30" s="232">
        <v>25964</v>
      </c>
      <c r="H30" s="232">
        <v>24966</v>
      </c>
      <c r="I30" s="232">
        <v>998</v>
      </c>
      <c r="J30" s="233">
        <v>3.8</v>
      </c>
      <c r="K30" s="232">
        <v>25908</v>
      </c>
      <c r="L30" s="232">
        <v>25142</v>
      </c>
      <c r="M30" s="232">
        <v>766</v>
      </c>
      <c r="N30" s="233">
        <v>3</v>
      </c>
    </row>
    <row r="31" spans="1:19" ht="18.75" x14ac:dyDescent="0.25">
      <c r="A31" s="27" t="s">
        <v>117</v>
      </c>
      <c r="B31" s="193" t="str" cm="1">
        <f t="array" ref="B31">_xlfn.IFS(F31&gt;J31,$D$60,F31&lt;J31,$D$61,F31=J31,"-")</f>
        <v>↓</v>
      </c>
      <c r="C31" s="232">
        <v>266223</v>
      </c>
      <c r="D31" s="232">
        <v>260305</v>
      </c>
      <c r="E31" s="232">
        <v>5918</v>
      </c>
      <c r="F31" s="233">
        <v>2.2000000000000002</v>
      </c>
      <c r="G31" s="232">
        <v>266329</v>
      </c>
      <c r="H31" s="232">
        <v>258409</v>
      </c>
      <c r="I31" s="232">
        <v>7920</v>
      </c>
      <c r="J31" s="233">
        <v>3</v>
      </c>
      <c r="K31" s="232">
        <v>259905</v>
      </c>
      <c r="L31" s="232">
        <v>254040</v>
      </c>
      <c r="M31" s="232">
        <v>5865</v>
      </c>
      <c r="N31" s="233">
        <v>2.2999999999999998</v>
      </c>
    </row>
    <row r="32" spans="1:19" ht="18.75" x14ac:dyDescent="0.25">
      <c r="A32" s="27" t="s">
        <v>100</v>
      </c>
      <c r="B32" s="193" t="str" cm="1">
        <f t="array" ref="B32">_xlfn.IFS(F32&gt;J32,$D$60,F32&lt;J32,$D$61,F32=J32,"-")</f>
        <v>↓</v>
      </c>
      <c r="C32" s="232">
        <v>29625</v>
      </c>
      <c r="D32" s="232">
        <v>28761</v>
      </c>
      <c r="E32" s="232">
        <v>864</v>
      </c>
      <c r="F32" s="233">
        <v>2.9</v>
      </c>
      <c r="G32" s="232">
        <v>29844</v>
      </c>
      <c r="H32" s="232">
        <v>28637</v>
      </c>
      <c r="I32" s="232">
        <v>1207</v>
      </c>
      <c r="J32" s="233">
        <v>4</v>
      </c>
      <c r="K32" s="232">
        <v>29519</v>
      </c>
      <c r="L32" s="232">
        <v>28638</v>
      </c>
      <c r="M32" s="232">
        <v>881</v>
      </c>
      <c r="N32" s="233">
        <v>3</v>
      </c>
    </row>
    <row r="33" spans="1:14" ht="18.75" x14ac:dyDescent="0.25">
      <c r="A33" s="27" t="s">
        <v>118</v>
      </c>
      <c r="B33" s="193" t="str" cm="1">
        <f t="array" ref="B33">_xlfn.IFS(F33&gt;J33,$D$60,F33&lt;J33,$D$61,F33=J33,"-")</f>
        <v>↓</v>
      </c>
      <c r="C33" s="232">
        <v>7953</v>
      </c>
      <c r="D33" s="232">
        <v>7775</v>
      </c>
      <c r="E33" s="232">
        <v>178</v>
      </c>
      <c r="F33" s="233">
        <v>2.2000000000000002</v>
      </c>
      <c r="G33" s="232">
        <v>7945</v>
      </c>
      <c r="H33" s="232">
        <v>7705</v>
      </c>
      <c r="I33" s="232">
        <v>240</v>
      </c>
      <c r="J33" s="233">
        <v>3</v>
      </c>
      <c r="K33" s="232">
        <v>7839</v>
      </c>
      <c r="L33" s="232">
        <v>7652</v>
      </c>
      <c r="M33" s="232">
        <v>187</v>
      </c>
      <c r="N33" s="233">
        <v>2.4</v>
      </c>
    </row>
    <row r="34" spans="1:14" ht="18.75" x14ac:dyDescent="0.25">
      <c r="A34" s="27" t="s">
        <v>87</v>
      </c>
      <c r="B34" s="193" t="str" cm="1">
        <f t="array" ref="B34">_xlfn.IFS(F34&gt;J34,$D$60,F34&lt;J34,$D$61,F34=J34,"-")</f>
        <v>↓</v>
      </c>
      <c r="C34" s="232">
        <v>157236</v>
      </c>
      <c r="D34" s="232">
        <v>152915</v>
      </c>
      <c r="E34" s="232">
        <v>4321</v>
      </c>
      <c r="F34" s="233">
        <v>2.7</v>
      </c>
      <c r="G34" s="232">
        <v>154470</v>
      </c>
      <c r="H34" s="232">
        <v>147982</v>
      </c>
      <c r="I34" s="232">
        <v>6488</v>
      </c>
      <c r="J34" s="233">
        <v>4.2</v>
      </c>
      <c r="K34" s="232">
        <v>150174</v>
      </c>
      <c r="L34" s="232">
        <v>145600</v>
      </c>
      <c r="M34" s="232">
        <v>4574</v>
      </c>
      <c r="N34" s="233">
        <v>3</v>
      </c>
    </row>
    <row r="35" spans="1:14" ht="18.75" x14ac:dyDescent="0.25">
      <c r="A35" s="27" t="s">
        <v>113</v>
      </c>
      <c r="B35" s="193" t="str" cm="1">
        <f t="array" ref="B35">_xlfn.IFS(F35&gt;J35,$D$60,F35&lt;J35,$D$61,F35=J35,"-")</f>
        <v>↓</v>
      </c>
      <c r="C35" s="232">
        <v>13381</v>
      </c>
      <c r="D35" s="232">
        <v>13111</v>
      </c>
      <c r="E35" s="232">
        <v>270</v>
      </c>
      <c r="F35" s="233">
        <v>2</v>
      </c>
      <c r="G35" s="232">
        <v>13239</v>
      </c>
      <c r="H35" s="232">
        <v>12869</v>
      </c>
      <c r="I35" s="232">
        <v>370</v>
      </c>
      <c r="J35" s="233">
        <v>2.8</v>
      </c>
      <c r="K35" s="232">
        <v>13193</v>
      </c>
      <c r="L35" s="232">
        <v>12863</v>
      </c>
      <c r="M35" s="232">
        <v>330</v>
      </c>
      <c r="N35" s="233">
        <v>2.5</v>
      </c>
    </row>
    <row r="36" spans="1:14" ht="18.75" x14ac:dyDescent="0.25">
      <c r="A36" s="27" t="s">
        <v>107</v>
      </c>
      <c r="B36" s="193" t="str" cm="1">
        <f t="array" ref="B36">_xlfn.IFS(F36&gt;J36,$D$60,F36&lt;J36,$D$61,F36=J36,"-")</f>
        <v>↓</v>
      </c>
      <c r="C36" s="232">
        <v>29627</v>
      </c>
      <c r="D36" s="232">
        <v>28906</v>
      </c>
      <c r="E36" s="232">
        <v>721</v>
      </c>
      <c r="F36" s="233">
        <v>2.4</v>
      </c>
      <c r="G36" s="232">
        <v>29612</v>
      </c>
      <c r="H36" s="232">
        <v>28620</v>
      </c>
      <c r="I36" s="232">
        <v>992</v>
      </c>
      <c r="J36" s="233">
        <v>3.3</v>
      </c>
      <c r="K36" s="232">
        <v>29481</v>
      </c>
      <c r="L36" s="232">
        <v>28684</v>
      </c>
      <c r="M36" s="232">
        <v>797</v>
      </c>
      <c r="N36" s="233">
        <v>2.7</v>
      </c>
    </row>
    <row r="37" spans="1:14" ht="18.75" x14ac:dyDescent="0.25">
      <c r="A37" s="27" t="s">
        <v>92</v>
      </c>
      <c r="B37" s="193" t="str" cm="1">
        <f t="array" ref="B37">_xlfn.IFS(F37&gt;J37,$D$60,F37&lt;J37,$D$61,F37=J37,"-")</f>
        <v>↓</v>
      </c>
      <c r="C37" s="232">
        <v>44389</v>
      </c>
      <c r="D37" s="232">
        <v>43223</v>
      </c>
      <c r="E37" s="232">
        <v>1166</v>
      </c>
      <c r="F37" s="233">
        <v>2.6</v>
      </c>
      <c r="G37" s="232">
        <v>44682</v>
      </c>
      <c r="H37" s="232">
        <v>42991</v>
      </c>
      <c r="I37" s="232">
        <v>1691</v>
      </c>
      <c r="J37" s="233">
        <v>3.8</v>
      </c>
      <c r="K37" s="232">
        <v>43269</v>
      </c>
      <c r="L37" s="232">
        <v>42006</v>
      </c>
      <c r="M37" s="232">
        <v>1263</v>
      </c>
      <c r="N37" s="233">
        <v>2.9</v>
      </c>
    </row>
    <row r="38" spans="1:14" ht="18.75" x14ac:dyDescent="0.25">
      <c r="A38" s="27" t="s">
        <v>101</v>
      </c>
      <c r="B38" s="193" t="str" cm="1">
        <f t="array" ref="B38">_xlfn.IFS(F38&gt;J38,$D$60,F38&lt;J38,$D$61,F38=J38,"-")</f>
        <v>↓</v>
      </c>
      <c r="C38" s="232">
        <v>30751</v>
      </c>
      <c r="D38" s="232">
        <v>29941</v>
      </c>
      <c r="E38" s="232">
        <v>810</v>
      </c>
      <c r="F38" s="233">
        <v>2.6</v>
      </c>
      <c r="G38" s="232">
        <v>30756</v>
      </c>
      <c r="H38" s="232">
        <v>29677</v>
      </c>
      <c r="I38" s="232">
        <v>1079</v>
      </c>
      <c r="J38" s="233">
        <v>3.5</v>
      </c>
      <c r="K38" s="232">
        <v>30084</v>
      </c>
      <c r="L38" s="232">
        <v>29247</v>
      </c>
      <c r="M38" s="232">
        <v>837</v>
      </c>
      <c r="N38" s="233">
        <v>2.8</v>
      </c>
    </row>
    <row r="39" spans="1:14" ht="18.75" x14ac:dyDescent="0.25">
      <c r="A39" s="27" t="s">
        <v>88</v>
      </c>
      <c r="B39" s="193" t="str" cm="1">
        <f t="array" ref="B39">_xlfn.IFS(F39&gt;J39,$D$60,F39&lt;J39,$D$61,F39=J39,"-")</f>
        <v>↓</v>
      </c>
      <c r="C39" s="232">
        <v>6374</v>
      </c>
      <c r="D39" s="232">
        <v>6162</v>
      </c>
      <c r="E39" s="232">
        <v>212</v>
      </c>
      <c r="F39" s="233">
        <v>3.3</v>
      </c>
      <c r="G39" s="232">
        <v>6410</v>
      </c>
      <c r="H39" s="232">
        <v>6105</v>
      </c>
      <c r="I39" s="232">
        <v>305</v>
      </c>
      <c r="J39" s="233">
        <v>4.8</v>
      </c>
      <c r="K39" s="232">
        <v>6411</v>
      </c>
      <c r="L39" s="232">
        <v>6164</v>
      </c>
      <c r="M39" s="232">
        <v>247</v>
      </c>
      <c r="N39" s="233">
        <v>3.9</v>
      </c>
    </row>
    <row r="40" spans="1:14" ht="18.75" x14ac:dyDescent="0.25">
      <c r="A40" s="53" t="s">
        <v>121</v>
      </c>
      <c r="B40" s="193" t="str" cm="1">
        <f t="array" ref="B40">_xlfn.IFS(F40&gt;J40,$D$60,F40&lt;J40,$D$61,F40=J40,"-")</f>
        <v>↓</v>
      </c>
      <c r="C40" s="232">
        <v>152953</v>
      </c>
      <c r="D40" s="232">
        <v>149871</v>
      </c>
      <c r="E40" s="232">
        <v>3082</v>
      </c>
      <c r="F40" s="233">
        <v>2</v>
      </c>
      <c r="G40" s="232">
        <v>152736</v>
      </c>
      <c r="H40" s="232">
        <v>148429</v>
      </c>
      <c r="I40" s="232">
        <v>4307</v>
      </c>
      <c r="J40" s="233">
        <v>2.8</v>
      </c>
      <c r="K40" s="232">
        <v>151738</v>
      </c>
      <c r="L40" s="232">
        <v>148507</v>
      </c>
      <c r="M40" s="232">
        <v>3231</v>
      </c>
      <c r="N40" s="233">
        <v>2.1</v>
      </c>
    </row>
    <row r="41" spans="1:14" ht="18.75" x14ac:dyDescent="0.25">
      <c r="A41" s="27" t="s">
        <v>80</v>
      </c>
      <c r="B41" s="193" t="str" cm="1">
        <f t="array" ref="B41">_xlfn.IFS(F41&gt;J41,$D$60,F41&lt;J41,$D$61,F41=J41,"-")</f>
        <v>↓</v>
      </c>
      <c r="C41" s="232">
        <v>12730</v>
      </c>
      <c r="D41" s="232">
        <v>12251</v>
      </c>
      <c r="E41" s="232">
        <v>479</v>
      </c>
      <c r="F41" s="233">
        <v>3.8</v>
      </c>
      <c r="G41" s="232">
        <v>12772</v>
      </c>
      <c r="H41" s="232">
        <v>12099</v>
      </c>
      <c r="I41" s="232">
        <v>673</v>
      </c>
      <c r="J41" s="233">
        <v>5.3</v>
      </c>
      <c r="K41" s="232">
        <v>12591</v>
      </c>
      <c r="L41" s="232">
        <v>12074</v>
      </c>
      <c r="M41" s="232">
        <v>517</v>
      </c>
      <c r="N41" s="233">
        <v>4.0999999999999996</v>
      </c>
    </row>
    <row r="42" spans="1:14" ht="18.75" x14ac:dyDescent="0.25">
      <c r="A42" s="27" t="s">
        <v>75</v>
      </c>
      <c r="B42" s="193" t="str" cm="1">
        <f t="array" ref="B42">_xlfn.IFS(F42&gt;J42,$D$60,F42&lt;J42,$D$61,F42=J42,"-")</f>
        <v>↓</v>
      </c>
      <c r="C42" s="232">
        <v>7312</v>
      </c>
      <c r="D42" s="232">
        <v>6815</v>
      </c>
      <c r="E42" s="232">
        <v>497</v>
      </c>
      <c r="F42" s="233">
        <v>6.8</v>
      </c>
      <c r="G42" s="232">
        <v>7513</v>
      </c>
      <c r="H42" s="232">
        <v>6820</v>
      </c>
      <c r="I42" s="232">
        <v>693</v>
      </c>
      <c r="J42" s="233">
        <v>9.1999999999999993</v>
      </c>
      <c r="K42" s="232">
        <v>8188</v>
      </c>
      <c r="L42" s="232">
        <v>7762</v>
      </c>
      <c r="M42" s="232">
        <v>426</v>
      </c>
      <c r="N42" s="233">
        <v>5.2</v>
      </c>
    </row>
    <row r="43" spans="1:14" ht="18.75" x14ac:dyDescent="0.25">
      <c r="A43" s="27" t="s">
        <v>93</v>
      </c>
      <c r="B43" s="193" t="str" cm="1">
        <f t="array" ref="B43">_xlfn.IFS(F43&gt;J43,$D$60,F43&lt;J43,$D$61,F43=J43,"-")</f>
        <v>↓</v>
      </c>
      <c r="C43" s="232">
        <v>3460</v>
      </c>
      <c r="D43" s="232">
        <v>3363</v>
      </c>
      <c r="E43" s="232">
        <v>97</v>
      </c>
      <c r="F43" s="233">
        <v>2.8</v>
      </c>
      <c r="G43" s="232">
        <v>3451</v>
      </c>
      <c r="H43" s="232">
        <v>3313</v>
      </c>
      <c r="I43" s="232">
        <v>138</v>
      </c>
      <c r="J43" s="233">
        <v>4</v>
      </c>
      <c r="K43" s="232">
        <v>3446</v>
      </c>
      <c r="L43" s="232">
        <v>3351</v>
      </c>
      <c r="M43" s="232">
        <v>95</v>
      </c>
      <c r="N43" s="233">
        <v>2.8</v>
      </c>
    </row>
    <row r="44" spans="1:14" ht="18.75" x14ac:dyDescent="0.25">
      <c r="A44" s="27" t="s">
        <v>119</v>
      </c>
      <c r="B44" s="193" t="str" cm="1">
        <f t="array" ref="B44">_xlfn.IFS(F44&gt;J44,$D$60,F44&lt;J44,$D$61,F44=J44,"-")</f>
        <v>↓</v>
      </c>
      <c r="C44" s="232">
        <v>19161</v>
      </c>
      <c r="D44" s="232">
        <v>18757</v>
      </c>
      <c r="E44" s="232">
        <v>404</v>
      </c>
      <c r="F44" s="233">
        <v>2.1</v>
      </c>
      <c r="G44" s="232">
        <v>19265</v>
      </c>
      <c r="H44" s="232">
        <v>18515</v>
      </c>
      <c r="I44" s="232">
        <v>750</v>
      </c>
      <c r="J44" s="233">
        <v>3.9</v>
      </c>
      <c r="K44" s="232">
        <v>19156</v>
      </c>
      <c r="L44" s="232">
        <v>18737</v>
      </c>
      <c r="M44" s="232">
        <v>419</v>
      </c>
      <c r="N44" s="233">
        <v>2.2000000000000002</v>
      </c>
    </row>
    <row r="45" spans="1:14" ht="18.75" x14ac:dyDescent="0.25">
      <c r="A45" s="27" t="s">
        <v>103</v>
      </c>
      <c r="B45" s="193" t="str" cm="1">
        <f t="array" ref="B45">_xlfn.IFS(F45&gt;J45,$D$60,F45&lt;J45,$D$61,F45=J45,"-")</f>
        <v>↓</v>
      </c>
      <c r="C45" s="232">
        <v>35256</v>
      </c>
      <c r="D45" s="232">
        <v>34494</v>
      </c>
      <c r="E45" s="232">
        <v>762</v>
      </c>
      <c r="F45" s="233">
        <v>2.2000000000000002</v>
      </c>
      <c r="G45" s="232">
        <v>35058</v>
      </c>
      <c r="H45" s="232">
        <v>33981</v>
      </c>
      <c r="I45" s="232">
        <v>1077</v>
      </c>
      <c r="J45" s="233">
        <v>3.1</v>
      </c>
      <c r="K45" s="232">
        <v>34075</v>
      </c>
      <c r="L45" s="232">
        <v>33260</v>
      </c>
      <c r="M45" s="232">
        <v>815</v>
      </c>
      <c r="N45" s="233">
        <v>2.4</v>
      </c>
    </row>
    <row r="46" spans="1:14" ht="18.75" x14ac:dyDescent="0.25">
      <c r="A46" s="27" t="s">
        <v>78</v>
      </c>
      <c r="B46" s="193" t="str" cm="1">
        <f t="array" ref="B46">_xlfn.IFS(F46&gt;J46,$D$60,F46&lt;J46,$D$61,F46=J46,"-")</f>
        <v>↓</v>
      </c>
      <c r="C46" s="232">
        <v>33014</v>
      </c>
      <c r="D46" s="232">
        <v>31856</v>
      </c>
      <c r="E46" s="232">
        <v>1158</v>
      </c>
      <c r="F46" s="233">
        <v>3.5</v>
      </c>
      <c r="G46" s="232">
        <v>33143</v>
      </c>
      <c r="H46" s="232">
        <v>31474</v>
      </c>
      <c r="I46" s="232">
        <v>1669</v>
      </c>
      <c r="J46" s="233">
        <v>5</v>
      </c>
      <c r="K46" s="232">
        <v>32737</v>
      </c>
      <c r="L46" s="232">
        <v>31333</v>
      </c>
      <c r="M46" s="232">
        <v>1404</v>
      </c>
      <c r="N46" s="233">
        <v>4.3</v>
      </c>
    </row>
    <row r="47" spans="1:14" ht="18.75" x14ac:dyDescent="0.25">
      <c r="A47" s="27" t="s">
        <v>114</v>
      </c>
      <c r="B47" s="193" t="str" cm="1">
        <f t="array" ref="B47">_xlfn.IFS(F47&gt;J47,$D$60,F47&lt;J47,$D$61,F47=J47,"-")</f>
        <v>↓</v>
      </c>
      <c r="C47" s="232">
        <v>59399</v>
      </c>
      <c r="D47" s="232">
        <v>57899</v>
      </c>
      <c r="E47" s="232">
        <v>1500</v>
      </c>
      <c r="F47" s="233">
        <v>2.5</v>
      </c>
      <c r="G47" s="232">
        <v>59350</v>
      </c>
      <c r="H47" s="232">
        <v>57429</v>
      </c>
      <c r="I47" s="232">
        <v>1921</v>
      </c>
      <c r="J47" s="233">
        <v>3.2</v>
      </c>
      <c r="K47" s="232">
        <v>57937</v>
      </c>
      <c r="L47" s="232">
        <v>56475</v>
      </c>
      <c r="M47" s="232">
        <v>1462</v>
      </c>
      <c r="N47" s="233">
        <v>2.5</v>
      </c>
    </row>
    <row r="48" spans="1:14" ht="18.75" x14ac:dyDescent="0.25">
      <c r="A48" s="27" t="s">
        <v>105</v>
      </c>
      <c r="B48" s="193" t="str" cm="1">
        <f t="array" ref="B48">_xlfn.IFS(F48&gt;J48,$D$60,F48&lt;J48,$D$61,F48=J48,"-")</f>
        <v>↓</v>
      </c>
      <c r="C48" s="232">
        <v>199255</v>
      </c>
      <c r="D48" s="232">
        <v>194285</v>
      </c>
      <c r="E48" s="232">
        <v>4970</v>
      </c>
      <c r="F48" s="233">
        <v>2.5</v>
      </c>
      <c r="G48" s="232">
        <v>199542</v>
      </c>
      <c r="H48" s="232">
        <v>192778</v>
      </c>
      <c r="I48" s="232">
        <v>6764</v>
      </c>
      <c r="J48" s="233">
        <v>3.4</v>
      </c>
      <c r="K48" s="232">
        <v>197583</v>
      </c>
      <c r="L48" s="232">
        <v>192374</v>
      </c>
      <c r="M48" s="232">
        <v>5209</v>
      </c>
      <c r="N48" s="233">
        <v>2.6</v>
      </c>
    </row>
    <row r="49" spans="1:14" ht="18.75" x14ac:dyDescent="0.25">
      <c r="A49" s="27" t="s">
        <v>120</v>
      </c>
      <c r="B49" s="193" t="str" cm="1">
        <f t="array" ref="B49">_xlfn.IFS(F49&gt;J49,$D$60,F49&lt;J49,$D$61,F49=J49,"-")</f>
        <v>↓</v>
      </c>
      <c r="C49" s="232">
        <v>8456</v>
      </c>
      <c r="D49" s="232">
        <v>8257</v>
      </c>
      <c r="E49" s="232">
        <v>199</v>
      </c>
      <c r="F49" s="233">
        <v>2.4</v>
      </c>
      <c r="G49" s="232">
        <v>8405</v>
      </c>
      <c r="H49" s="232">
        <v>8120</v>
      </c>
      <c r="I49" s="232">
        <v>285</v>
      </c>
      <c r="J49" s="233">
        <v>3.4</v>
      </c>
      <c r="K49" s="232">
        <v>8479</v>
      </c>
      <c r="L49" s="232">
        <v>8290</v>
      </c>
      <c r="M49" s="232">
        <v>189</v>
      </c>
      <c r="N49" s="233">
        <v>2.2000000000000002</v>
      </c>
    </row>
    <row r="50" spans="1:14" ht="18.75" x14ac:dyDescent="0.25">
      <c r="A50" s="27" t="s">
        <v>108</v>
      </c>
      <c r="B50" s="193" t="str" cm="1">
        <f t="array" ref="B50">_xlfn.IFS(F50&gt;J50,$D$60,F50&lt;J50,$D$61,F50=J50,"-")</f>
        <v>↓</v>
      </c>
      <c r="C50" s="232">
        <v>158005</v>
      </c>
      <c r="D50" s="232">
        <v>154073</v>
      </c>
      <c r="E50" s="232">
        <v>3932</v>
      </c>
      <c r="F50" s="233">
        <v>2.5</v>
      </c>
      <c r="G50" s="232">
        <v>157668</v>
      </c>
      <c r="H50" s="232">
        <v>152709</v>
      </c>
      <c r="I50" s="232">
        <v>4959</v>
      </c>
      <c r="J50" s="233">
        <v>3.1</v>
      </c>
      <c r="K50" s="232">
        <v>153846</v>
      </c>
      <c r="L50" s="232">
        <v>149992</v>
      </c>
      <c r="M50" s="232">
        <v>3854</v>
      </c>
      <c r="N50" s="233">
        <v>2.5</v>
      </c>
    </row>
    <row r="51" spans="1:14" ht="18.75" x14ac:dyDescent="0.25">
      <c r="A51" s="27" t="s">
        <v>96</v>
      </c>
      <c r="B51" s="193" t="str" cm="1">
        <f t="array" ref="B51">_xlfn.IFS(F51&gt;J51,$D$60,F51&lt;J51,$D$61,F51=J51,"-")</f>
        <v>↓</v>
      </c>
      <c r="C51" s="232">
        <v>42467</v>
      </c>
      <c r="D51" s="232">
        <v>41182</v>
      </c>
      <c r="E51" s="232">
        <v>1285</v>
      </c>
      <c r="F51" s="233">
        <v>3</v>
      </c>
      <c r="G51" s="232">
        <v>42586</v>
      </c>
      <c r="H51" s="232">
        <v>40751</v>
      </c>
      <c r="I51" s="232">
        <v>1835</v>
      </c>
      <c r="J51" s="233">
        <v>4.3</v>
      </c>
      <c r="K51" s="232">
        <v>41929</v>
      </c>
      <c r="L51" s="232">
        <v>40651</v>
      </c>
      <c r="M51" s="232">
        <v>1278</v>
      </c>
      <c r="N51" s="233">
        <v>3</v>
      </c>
    </row>
    <row r="52" spans="1:14" ht="18.75" x14ac:dyDescent="0.25">
      <c r="A52" s="27" t="s">
        <v>83</v>
      </c>
      <c r="B52" s="193" t="str" cm="1">
        <f t="array" ref="B52">_xlfn.IFS(F52&gt;J52,$D$60,F52&lt;J52,$D$61,F52=J52,"-")</f>
        <v>↓</v>
      </c>
      <c r="C52" s="232">
        <v>11429</v>
      </c>
      <c r="D52" s="232">
        <v>11012</v>
      </c>
      <c r="E52" s="232">
        <v>417</v>
      </c>
      <c r="F52" s="233">
        <v>3.6</v>
      </c>
      <c r="G52" s="232">
        <v>11470</v>
      </c>
      <c r="H52" s="232">
        <v>10907</v>
      </c>
      <c r="I52" s="232">
        <v>563</v>
      </c>
      <c r="J52" s="233">
        <v>4.9000000000000004</v>
      </c>
      <c r="K52" s="232">
        <v>11115</v>
      </c>
      <c r="L52" s="232">
        <v>10719</v>
      </c>
      <c r="M52" s="232">
        <v>396</v>
      </c>
      <c r="N52" s="233">
        <v>3.6</v>
      </c>
    </row>
    <row r="53" spans="1:14" ht="18.75" x14ac:dyDescent="0.25">
      <c r="A53" s="27" t="s">
        <v>84</v>
      </c>
      <c r="B53" s="193" t="str" cm="1">
        <f t="array" ref="B53">_xlfn.IFS(F53&gt;J53,$D$60,F53&lt;J53,$D$61,F53=J53,"-")</f>
        <v>↓</v>
      </c>
      <c r="C53" s="232">
        <v>10633</v>
      </c>
      <c r="D53" s="232">
        <v>10240</v>
      </c>
      <c r="E53" s="232">
        <v>393</v>
      </c>
      <c r="F53" s="233">
        <v>3.7</v>
      </c>
      <c r="G53" s="232">
        <v>10652</v>
      </c>
      <c r="H53" s="232">
        <v>10083</v>
      </c>
      <c r="I53" s="232">
        <v>569</v>
      </c>
      <c r="J53" s="233">
        <v>5.3</v>
      </c>
      <c r="K53" s="232">
        <v>10853</v>
      </c>
      <c r="L53" s="232">
        <v>10431</v>
      </c>
      <c r="M53" s="232">
        <v>422</v>
      </c>
      <c r="N53" s="233">
        <v>3.9</v>
      </c>
    </row>
    <row r="54" spans="1:14" ht="19.5" thickBot="1" x14ac:dyDescent="0.3">
      <c r="A54" s="50" t="s">
        <v>106</v>
      </c>
      <c r="B54" s="193" t="str" cm="1">
        <f t="array" ref="B54">_xlfn.IFS(F54&gt;J54,$D$60,F54&lt;J54,$D$61,F54=J54,"-")</f>
        <v>↓</v>
      </c>
      <c r="C54" s="232">
        <v>151241</v>
      </c>
      <c r="D54" s="232">
        <v>147734</v>
      </c>
      <c r="E54" s="232">
        <v>3507</v>
      </c>
      <c r="F54" s="233">
        <v>2.2999999999999998</v>
      </c>
      <c r="G54" s="232">
        <v>151849</v>
      </c>
      <c r="H54" s="232">
        <v>146973</v>
      </c>
      <c r="I54" s="232">
        <v>4876</v>
      </c>
      <c r="J54" s="233">
        <v>3.2</v>
      </c>
      <c r="K54" s="232">
        <v>147239</v>
      </c>
      <c r="L54" s="232">
        <v>143385</v>
      </c>
      <c r="M54" s="232">
        <v>3854</v>
      </c>
      <c r="N54" s="233">
        <v>2.6</v>
      </c>
    </row>
    <row r="55" spans="1:14" ht="15.75" x14ac:dyDescent="0.25">
      <c r="A55" s="27"/>
      <c r="B55" s="164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25">
      <c r="A56" s="27"/>
      <c r="B56" s="157"/>
      <c r="C56" s="157"/>
      <c r="D56" s="157"/>
      <c r="E56" s="166"/>
      <c r="G56" s="157"/>
      <c r="H56" s="157"/>
      <c r="I56" s="158"/>
      <c r="J56" s="189"/>
      <c r="K56" s="189"/>
      <c r="L56" s="189"/>
      <c r="M56" s="190"/>
      <c r="N56" s="55"/>
    </row>
    <row r="57" spans="1:14" x14ac:dyDescent="0.25">
      <c r="A57" s="27"/>
      <c r="B57" s="157"/>
      <c r="C57" s="157"/>
      <c r="D57" s="157"/>
      <c r="E57" s="166"/>
      <c r="F57" s="184"/>
      <c r="G57" s="157"/>
      <c r="H57" s="157"/>
      <c r="I57" s="158"/>
      <c r="J57" s="189"/>
      <c r="K57" s="189"/>
      <c r="L57" s="189"/>
      <c r="M57" s="190"/>
      <c r="N57" s="55"/>
    </row>
    <row r="58" spans="1:14" x14ac:dyDescent="0.25">
      <c r="A58" s="27"/>
      <c r="B58" s="157"/>
      <c r="C58" s="157"/>
      <c r="D58" s="157"/>
      <c r="E58" s="166"/>
      <c r="F58" s="184"/>
      <c r="G58" s="157"/>
      <c r="H58" s="157"/>
      <c r="I58" s="158"/>
      <c r="J58" s="189"/>
      <c r="K58" s="189"/>
      <c r="L58" s="189"/>
      <c r="M58" s="190"/>
      <c r="N58" s="55"/>
    </row>
    <row r="59" spans="1:14" x14ac:dyDescent="0.25">
      <c r="C59" s="54"/>
      <c r="D59" s="54"/>
      <c r="E59" s="54"/>
      <c r="F59" s="55"/>
      <c r="K59" s="54"/>
      <c r="L59" s="54"/>
      <c r="M59" s="54"/>
      <c r="N59" s="55"/>
    </row>
    <row r="60" spans="1:14" x14ac:dyDescent="0.25">
      <c r="C60" s="54"/>
      <c r="D60" s="194" t="s">
        <v>274</v>
      </c>
      <c r="E60" s="54"/>
      <c r="F60" s="55"/>
      <c r="K60" s="54"/>
      <c r="L60" s="54"/>
      <c r="M60" s="54"/>
      <c r="N60" s="55"/>
    </row>
    <row r="61" spans="1:14" x14ac:dyDescent="0.25">
      <c r="C61" s="54"/>
      <c r="D61" s="195" t="s">
        <v>79</v>
      </c>
      <c r="E61" s="54"/>
      <c r="F61" s="55"/>
      <c r="K61" s="54"/>
      <c r="L61" s="54"/>
      <c r="M61" s="54"/>
      <c r="N61" s="55"/>
    </row>
    <row r="62" spans="1:14" x14ac:dyDescent="0.25">
      <c r="C62" s="54"/>
      <c r="D62" s="54"/>
      <c r="E62" s="54"/>
      <c r="F62" s="55"/>
      <c r="K62" s="54"/>
      <c r="L62" s="54"/>
      <c r="M62" s="54"/>
      <c r="N62" s="55"/>
    </row>
    <row r="63" spans="1:14" x14ac:dyDescent="0.25">
      <c r="C63" s="54"/>
      <c r="D63" s="54"/>
      <c r="E63" s="54"/>
      <c r="F63" s="55"/>
      <c r="K63" s="54"/>
      <c r="L63" s="54"/>
      <c r="M63" s="54"/>
      <c r="N63" s="55"/>
    </row>
    <row r="64" spans="1:14" x14ac:dyDescent="0.25">
      <c r="C64" s="54"/>
      <c r="D64" s="54"/>
      <c r="E64" s="54"/>
      <c r="F64" s="55"/>
      <c r="K64" s="54"/>
      <c r="L64" s="54"/>
      <c r="M64" s="54"/>
      <c r="N64" s="55"/>
    </row>
    <row r="65" spans="3:14" x14ac:dyDescent="0.25">
      <c r="C65" s="54"/>
      <c r="D65" s="54"/>
      <c r="E65" s="54"/>
      <c r="F65" s="55"/>
      <c r="K65" s="54"/>
      <c r="L65" s="54"/>
      <c r="M65" s="54"/>
      <c r="N65" s="55"/>
    </row>
    <row r="66" spans="3:14" x14ac:dyDescent="0.25">
      <c r="C66" s="54"/>
      <c r="D66" s="54"/>
      <c r="E66" s="54"/>
      <c r="F66" s="55"/>
      <c r="K66" s="54"/>
      <c r="L66" s="54"/>
      <c r="M66" s="54"/>
      <c r="N66" s="55"/>
    </row>
    <row r="67" spans="3:14" x14ac:dyDescent="0.25">
      <c r="C67" s="54"/>
      <c r="D67" s="54"/>
      <c r="E67" s="54"/>
      <c r="F67" s="55"/>
      <c r="K67" s="54"/>
      <c r="L67" s="54"/>
      <c r="M67" s="54"/>
      <c r="N67" s="55"/>
    </row>
    <row r="68" spans="3:14" x14ac:dyDescent="0.25">
      <c r="C68" s="54"/>
      <c r="D68" s="54"/>
      <c r="E68" s="54"/>
      <c r="F68" s="55"/>
      <c r="K68" s="54"/>
      <c r="L68" s="54"/>
      <c r="M68" s="54"/>
      <c r="N68" s="55"/>
    </row>
    <row r="69" spans="3:14" x14ac:dyDescent="0.25">
      <c r="C69" s="54"/>
      <c r="D69" s="54"/>
      <c r="E69" s="54"/>
      <c r="F69" s="55"/>
      <c r="K69" s="54"/>
      <c r="L69" s="54"/>
      <c r="M69" s="54"/>
      <c r="N69" s="55"/>
    </row>
    <row r="70" spans="3:14" x14ac:dyDescent="0.25">
      <c r="C70" s="54"/>
      <c r="D70" s="54"/>
      <c r="E70" s="54"/>
      <c r="F70" s="55"/>
      <c r="K70" s="54"/>
      <c r="L70" s="54"/>
      <c r="M70" s="54"/>
      <c r="N70" s="55"/>
    </row>
    <row r="71" spans="3:14" x14ac:dyDescent="0.25">
      <c r="C71" s="54"/>
      <c r="D71" s="54"/>
      <c r="E71" s="54"/>
      <c r="F71" s="55"/>
      <c r="K71" s="54"/>
      <c r="L71" s="54"/>
      <c r="M71" s="54"/>
      <c r="N71" s="55"/>
    </row>
    <row r="72" spans="3:14" x14ac:dyDescent="0.25">
      <c r="C72" s="54"/>
      <c r="D72" s="54"/>
      <c r="E72" s="54"/>
      <c r="F72" s="55"/>
      <c r="K72" s="54"/>
      <c r="L72" s="54"/>
      <c r="M72" s="54"/>
      <c r="N72" s="55"/>
    </row>
    <row r="73" spans="3:14" x14ac:dyDescent="0.25">
      <c r="C73" s="54"/>
      <c r="D73" s="54"/>
      <c r="E73" s="54"/>
      <c r="F73" s="55"/>
      <c r="K73" s="54"/>
      <c r="L73" s="54"/>
      <c r="M73" s="54"/>
      <c r="N73" s="55"/>
    </row>
    <row r="74" spans="3:14" x14ac:dyDescent="0.25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AF49"/>
  <sheetViews>
    <sheetView zoomScale="80" zoomScaleNormal="80" workbookViewId="0">
      <selection activeCell="C34" sqref="C34"/>
    </sheetView>
  </sheetViews>
  <sheetFormatPr defaultRowHeight="28.5" customHeight="1" x14ac:dyDescent="0.25"/>
  <cols>
    <col min="1" max="1" width="31.5703125" customWidth="1"/>
    <col min="3" max="4" width="12.140625" bestFit="1" customWidth="1"/>
    <col min="7" max="8" width="12.140625" bestFit="1" customWidth="1"/>
    <col min="11" max="12" width="12.42578125" bestFit="1" customWidth="1"/>
    <col min="13" max="13" width="10.140625" bestFit="1" customWidth="1"/>
    <col min="14" max="14" width="10.28515625" bestFit="1" customWidth="1"/>
  </cols>
  <sheetData>
    <row r="1" spans="1:16" ht="28.5" customHeight="1" x14ac:dyDescent="0.25">
      <c r="A1" s="238" t="s">
        <v>122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</row>
    <row r="2" spans="1:16" ht="28.5" customHeight="1" x14ac:dyDescent="0.25">
      <c r="A2" s="238" t="s">
        <v>67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</row>
    <row r="3" spans="1:16" ht="28.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">
      <c r="A4" s="19"/>
      <c r="B4" s="30"/>
      <c r="C4" s="250">
        <v>45017</v>
      </c>
      <c r="D4" s="250"/>
      <c r="E4" s="250"/>
      <c r="F4" s="250"/>
      <c r="G4" s="259">
        <v>44986</v>
      </c>
      <c r="H4" s="259"/>
      <c r="I4" s="259"/>
      <c r="J4" s="259"/>
      <c r="K4" s="250">
        <v>44652</v>
      </c>
      <c r="L4" s="250"/>
      <c r="M4" s="250"/>
      <c r="N4" s="250"/>
    </row>
    <row r="5" spans="1:16" ht="28.5" customHeight="1" thickBot="1" x14ac:dyDescent="0.3">
      <c r="A5" s="251" t="s">
        <v>123</v>
      </c>
      <c r="B5" s="253"/>
      <c r="C5" s="37" t="s">
        <v>68</v>
      </c>
      <c r="D5" s="37" t="s">
        <v>69</v>
      </c>
      <c r="E5" s="248" t="s">
        <v>70</v>
      </c>
      <c r="F5" s="249"/>
      <c r="G5" s="81" t="s">
        <v>68</v>
      </c>
      <c r="H5" s="82" t="s">
        <v>69</v>
      </c>
      <c r="I5" s="255" t="s">
        <v>70</v>
      </c>
      <c r="J5" s="256"/>
      <c r="K5" s="39" t="s">
        <v>68</v>
      </c>
      <c r="L5" s="40" t="s">
        <v>69</v>
      </c>
      <c r="M5" s="257" t="s">
        <v>70</v>
      </c>
      <c r="N5" s="258"/>
    </row>
    <row r="6" spans="1:16" ht="28.5" customHeight="1" thickBot="1" x14ac:dyDescent="0.3">
      <c r="A6" s="252"/>
      <c r="B6" s="254"/>
      <c r="C6" s="111" t="s">
        <v>71</v>
      </c>
      <c r="D6" s="43" t="s">
        <v>72</v>
      </c>
      <c r="E6" s="113" t="s">
        <v>73</v>
      </c>
      <c r="F6" s="62" t="s">
        <v>74</v>
      </c>
      <c r="G6" s="116" t="s">
        <v>71</v>
      </c>
      <c r="H6" s="117" t="s">
        <v>72</v>
      </c>
      <c r="I6" s="118" t="s">
        <v>73</v>
      </c>
      <c r="J6" s="119" t="s">
        <v>74</v>
      </c>
      <c r="K6" s="45" t="s">
        <v>71</v>
      </c>
      <c r="L6" s="112" t="s">
        <v>72</v>
      </c>
      <c r="M6" s="115" t="s">
        <v>73</v>
      </c>
      <c r="N6" s="114" t="s">
        <v>74</v>
      </c>
      <c r="O6" s="80"/>
    </row>
    <row r="7" spans="1:16" ht="28.5" customHeight="1" x14ac:dyDescent="0.25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25">
      <c r="A8" s="67" t="s">
        <v>124</v>
      </c>
      <c r="B8" s="78" t="str" cm="1">
        <f t="array" ref="B8">_xlfn.IFS(J8&gt;F8,$B$49,J8&lt;F8,$B$48,J8=F8,"-")</f>
        <v>↓</v>
      </c>
      <c r="C8" s="232">
        <v>424068</v>
      </c>
      <c r="D8" s="232">
        <v>415422</v>
      </c>
      <c r="E8" s="232">
        <v>8646</v>
      </c>
      <c r="F8" s="233">
        <v>2</v>
      </c>
      <c r="G8" s="232">
        <v>421939</v>
      </c>
      <c r="H8" s="232">
        <v>409928</v>
      </c>
      <c r="I8" s="232">
        <v>12011</v>
      </c>
      <c r="J8" s="233">
        <v>2.8</v>
      </c>
      <c r="K8" s="232">
        <v>399747</v>
      </c>
      <c r="L8" s="232">
        <v>389987</v>
      </c>
      <c r="M8" s="232">
        <v>9760</v>
      </c>
      <c r="N8" s="233">
        <v>2.4</v>
      </c>
      <c r="O8" s="137"/>
      <c r="P8" s="137"/>
    </row>
    <row r="9" spans="1:16" ht="28.5" customHeight="1" x14ac:dyDescent="0.25">
      <c r="A9" s="68" t="s">
        <v>44</v>
      </c>
      <c r="B9" s="78" t="str" cm="1">
        <f t="array" ref="B9">_xlfn.IFS(J9&gt;F9,$B$49,J9&lt;F9,$B$48,J9=F9,"-")</f>
        <v>↓</v>
      </c>
      <c r="C9" s="232">
        <v>405999</v>
      </c>
      <c r="D9" s="232">
        <v>396553</v>
      </c>
      <c r="E9" s="232">
        <v>9446</v>
      </c>
      <c r="F9" s="233">
        <v>2.2999999999999998</v>
      </c>
      <c r="G9" s="232">
        <v>406070</v>
      </c>
      <c r="H9" s="232">
        <v>393017</v>
      </c>
      <c r="I9" s="232">
        <v>13053</v>
      </c>
      <c r="J9" s="233">
        <v>3.2</v>
      </c>
      <c r="K9" s="232">
        <v>402986</v>
      </c>
      <c r="L9" s="232">
        <v>392981</v>
      </c>
      <c r="M9" s="232">
        <v>10005</v>
      </c>
      <c r="N9" s="233">
        <v>2.5</v>
      </c>
      <c r="O9" s="137"/>
      <c r="P9" s="137"/>
    </row>
    <row r="10" spans="1:16" ht="28.5" customHeight="1" x14ac:dyDescent="0.25">
      <c r="A10" s="68" t="s">
        <v>45</v>
      </c>
      <c r="B10" s="78" t="str" cm="1">
        <f t="array" ref="B10">_xlfn.IFS(J10&gt;F10,$B$49,J10&lt;F10,$B$48,J10=F10,"-")</f>
        <v>↓</v>
      </c>
      <c r="C10" s="232">
        <v>97724</v>
      </c>
      <c r="D10" s="232">
        <v>95305</v>
      </c>
      <c r="E10" s="232">
        <v>2419</v>
      </c>
      <c r="F10" s="233">
        <v>2.5</v>
      </c>
      <c r="G10" s="232">
        <v>97641</v>
      </c>
      <c r="H10" s="232">
        <v>94290</v>
      </c>
      <c r="I10" s="232">
        <v>3351</v>
      </c>
      <c r="J10" s="233">
        <v>3.4</v>
      </c>
      <c r="K10" s="232">
        <v>95329</v>
      </c>
      <c r="L10" s="232">
        <v>92764</v>
      </c>
      <c r="M10" s="232">
        <v>2565</v>
      </c>
      <c r="N10" s="233">
        <v>2.7</v>
      </c>
      <c r="O10" s="137"/>
      <c r="P10" s="137"/>
    </row>
    <row r="11" spans="1:16" ht="28.5" customHeight="1" x14ac:dyDescent="0.25">
      <c r="A11" s="159" t="s">
        <v>125</v>
      </c>
      <c r="B11" s="78" t="str" cm="1">
        <f t="array" ref="B11">_xlfn.IFS(J11&gt;F11,$B$49,J11&lt;F11,$B$48,J11=F11,"-")</f>
        <v>↓</v>
      </c>
      <c r="C11" s="232">
        <v>449859</v>
      </c>
      <c r="D11" s="232">
        <v>439528</v>
      </c>
      <c r="E11" s="232">
        <v>10331</v>
      </c>
      <c r="F11" s="233">
        <v>2.2999999999999998</v>
      </c>
      <c r="G11" s="232">
        <v>449952</v>
      </c>
      <c r="H11" s="232">
        <v>436209</v>
      </c>
      <c r="I11" s="232">
        <v>13743</v>
      </c>
      <c r="J11" s="233">
        <v>3.1</v>
      </c>
      <c r="K11" s="232">
        <v>439271</v>
      </c>
      <c r="L11" s="232">
        <v>428972</v>
      </c>
      <c r="M11" s="232">
        <v>10299</v>
      </c>
      <c r="N11" s="233">
        <v>2.2999999999999998</v>
      </c>
      <c r="O11" s="137"/>
      <c r="P11" s="137"/>
    </row>
    <row r="12" spans="1:16" ht="28.5" customHeight="1" x14ac:dyDescent="0.25">
      <c r="A12" s="161" t="s">
        <v>126</v>
      </c>
      <c r="B12" s="78" t="str" cm="1">
        <f t="array" ref="B12">_xlfn.IFS(J12&gt;F12,$B$49,J12&lt;F12,$B$48,J12=F12,"-")</f>
        <v>↓</v>
      </c>
      <c r="C12" s="232">
        <v>90786</v>
      </c>
      <c r="D12" s="232">
        <v>88800</v>
      </c>
      <c r="E12" s="232">
        <v>1986</v>
      </c>
      <c r="F12" s="233">
        <v>2.2000000000000002</v>
      </c>
      <c r="G12" s="232">
        <v>90464</v>
      </c>
      <c r="H12" s="232">
        <v>87677</v>
      </c>
      <c r="I12" s="232">
        <v>2787</v>
      </c>
      <c r="J12" s="233">
        <v>3.1</v>
      </c>
      <c r="K12" s="232">
        <v>89565</v>
      </c>
      <c r="L12" s="232">
        <v>87345</v>
      </c>
      <c r="M12" s="232">
        <v>2220</v>
      </c>
      <c r="N12" s="233">
        <v>2.5</v>
      </c>
      <c r="O12" s="137"/>
      <c r="P12" s="137"/>
    </row>
    <row r="13" spans="1:16" ht="28.5" customHeight="1" x14ac:dyDescent="0.25">
      <c r="A13" s="161" t="s">
        <v>127</v>
      </c>
      <c r="B13" s="78" t="str" cm="1">
        <f t="array" ref="B13">_xlfn.IFS(J13&gt;F13,$B$49,J13&lt;F13,$B$48,J13=F13,"-")</f>
        <v>↓</v>
      </c>
      <c r="C13" s="232">
        <v>216288</v>
      </c>
      <c r="D13" s="232">
        <v>209788</v>
      </c>
      <c r="E13" s="232">
        <v>6500</v>
      </c>
      <c r="F13" s="233">
        <v>3</v>
      </c>
      <c r="G13" s="232">
        <v>212203</v>
      </c>
      <c r="H13" s="232">
        <v>203125</v>
      </c>
      <c r="I13" s="232">
        <v>9078</v>
      </c>
      <c r="J13" s="233">
        <v>4.3</v>
      </c>
      <c r="K13" s="232">
        <v>207292</v>
      </c>
      <c r="L13" s="232">
        <v>200384</v>
      </c>
      <c r="M13" s="232">
        <v>6908</v>
      </c>
      <c r="N13" s="233">
        <v>3.3</v>
      </c>
      <c r="O13" s="137"/>
      <c r="P13" s="137"/>
    </row>
    <row r="14" spans="1:16" ht="28.5" customHeight="1" x14ac:dyDescent="0.25">
      <c r="A14" s="160" t="s">
        <v>49</v>
      </c>
      <c r="B14" s="78" t="str" cm="1">
        <f t="array" ref="B14">_xlfn.IFS(J14&gt;F14,$B$49,J14&lt;F14,$B$48,J14=F14,"-")</f>
        <v>↓</v>
      </c>
      <c r="C14" s="232">
        <v>169434</v>
      </c>
      <c r="D14" s="232">
        <v>165085</v>
      </c>
      <c r="E14" s="232">
        <v>4349</v>
      </c>
      <c r="F14" s="233">
        <v>2.6</v>
      </c>
      <c r="G14" s="232">
        <v>169138</v>
      </c>
      <c r="H14" s="232">
        <v>163616</v>
      </c>
      <c r="I14" s="232">
        <v>5522</v>
      </c>
      <c r="J14" s="233">
        <v>3.3</v>
      </c>
      <c r="K14" s="232">
        <v>164961</v>
      </c>
      <c r="L14" s="232">
        <v>160711</v>
      </c>
      <c r="M14" s="232">
        <v>4250</v>
      </c>
      <c r="N14" s="233">
        <v>2.6</v>
      </c>
      <c r="O14" s="137"/>
      <c r="P14" s="137"/>
    </row>
    <row r="15" spans="1:16" ht="28.5" customHeight="1" x14ac:dyDescent="0.25">
      <c r="A15" s="160" t="s">
        <v>50</v>
      </c>
      <c r="B15" s="78" t="str" cm="1">
        <f t="array" ref="B15">_xlfn.IFS(J15&gt;F15,$B$49,J15&lt;F15,$B$48,J15=F15,"-")</f>
        <v>↓</v>
      </c>
      <c r="C15" s="232">
        <v>42467</v>
      </c>
      <c r="D15" s="232">
        <v>41182</v>
      </c>
      <c r="E15" s="232">
        <v>1285</v>
      </c>
      <c r="F15" s="233">
        <v>3</v>
      </c>
      <c r="G15" s="232">
        <v>42586</v>
      </c>
      <c r="H15" s="232">
        <v>40751</v>
      </c>
      <c r="I15" s="232">
        <v>1835</v>
      </c>
      <c r="J15" s="233">
        <v>4.3</v>
      </c>
      <c r="K15" s="232">
        <v>41929</v>
      </c>
      <c r="L15" s="232">
        <v>40651</v>
      </c>
      <c r="M15" s="232">
        <v>1278</v>
      </c>
      <c r="N15" s="233">
        <v>3</v>
      </c>
      <c r="O15" s="137"/>
      <c r="P15" s="137"/>
    </row>
    <row r="16" spans="1:16" ht="28.5" customHeight="1" x14ac:dyDescent="0.25">
      <c r="A16" s="160" t="s">
        <v>128</v>
      </c>
      <c r="B16" s="78" t="str" cm="1">
        <f t="array" ref="B16">_xlfn.IFS(J16&gt;F16,$B$49,J16&lt;F16,$B$48,J16=F16,"-")</f>
        <v>↓</v>
      </c>
      <c r="C16" s="232">
        <v>84379</v>
      </c>
      <c r="D16" s="232">
        <v>82349</v>
      </c>
      <c r="E16" s="232">
        <v>2030</v>
      </c>
      <c r="F16" s="233">
        <v>2.4</v>
      </c>
      <c r="G16" s="232">
        <v>83397</v>
      </c>
      <c r="H16" s="232">
        <v>80592</v>
      </c>
      <c r="I16" s="232">
        <v>2805</v>
      </c>
      <c r="J16" s="233">
        <v>3.4</v>
      </c>
      <c r="K16" s="232">
        <v>84732</v>
      </c>
      <c r="L16" s="232">
        <v>82596</v>
      </c>
      <c r="M16" s="232">
        <v>2136</v>
      </c>
      <c r="N16" s="233">
        <v>2.5</v>
      </c>
    </row>
    <row r="17" spans="1:32" ht="28.5" customHeight="1" x14ac:dyDescent="0.25">
      <c r="A17" s="160" t="s">
        <v>129</v>
      </c>
      <c r="B17" s="78" t="str" cm="1">
        <f t="array" ref="B17">_xlfn.IFS(J17&gt;F17,$B$49,J17&lt;F17,$B$48,J17=F17,"-")</f>
        <v>↓</v>
      </c>
      <c r="C17" s="232">
        <v>209181</v>
      </c>
      <c r="D17" s="232">
        <v>204085</v>
      </c>
      <c r="E17" s="232">
        <v>5096</v>
      </c>
      <c r="F17" s="233">
        <v>2.4</v>
      </c>
      <c r="G17" s="232">
        <v>210202</v>
      </c>
      <c r="H17" s="232">
        <v>203033</v>
      </c>
      <c r="I17" s="232">
        <v>7169</v>
      </c>
      <c r="J17" s="233">
        <v>3.4</v>
      </c>
      <c r="K17" s="232">
        <v>203738</v>
      </c>
      <c r="L17" s="232">
        <v>198165</v>
      </c>
      <c r="M17" s="232">
        <v>5573</v>
      </c>
      <c r="N17" s="233">
        <v>2.7</v>
      </c>
      <c r="Q17" t="s">
        <v>145</v>
      </c>
    </row>
    <row r="18" spans="1:32" ht="28.5" customHeight="1" x14ac:dyDescent="0.25">
      <c r="A18" s="69"/>
      <c r="B18" s="70"/>
      <c r="C18" s="71"/>
      <c r="D18" s="71"/>
      <c r="E18" s="71"/>
      <c r="F18" s="152"/>
      <c r="G18" s="120"/>
      <c r="H18" s="120"/>
      <c r="I18" s="120"/>
      <c r="J18" s="121"/>
      <c r="K18" s="71"/>
      <c r="L18" s="71"/>
      <c r="M18" s="71"/>
      <c r="N18" s="11"/>
    </row>
    <row r="19" spans="1:32" ht="28.5" customHeight="1" x14ac:dyDescent="0.25">
      <c r="A19" s="72"/>
      <c r="B19" s="70"/>
      <c r="C19" s="73"/>
      <c r="D19" s="73"/>
      <c r="E19" s="73"/>
      <c r="F19" s="74"/>
      <c r="G19" s="75"/>
      <c r="H19" s="75"/>
      <c r="I19" s="75"/>
      <c r="J19" s="76"/>
      <c r="K19" s="75"/>
      <c r="L19" s="75"/>
      <c r="M19" s="75"/>
      <c r="N19" s="77"/>
    </row>
    <row r="20" spans="1:32" ht="28.5" customHeight="1" x14ac:dyDescent="0.25">
      <c r="A20" s="238" t="s">
        <v>130</v>
      </c>
      <c r="B20" s="238"/>
      <c r="C20" s="238"/>
      <c r="D20" s="238"/>
      <c r="E20" s="238"/>
      <c r="F20" s="238"/>
      <c r="G20" s="238"/>
      <c r="H20" s="238"/>
      <c r="I20" s="238"/>
      <c r="J20" s="238"/>
      <c r="K20" s="238"/>
      <c r="L20" s="238"/>
      <c r="M20" s="238"/>
      <c r="N20" s="238"/>
    </row>
    <row r="21" spans="1:32" ht="28.5" customHeight="1" x14ac:dyDescent="0.25">
      <c r="A21" s="238" t="s">
        <v>67</v>
      </c>
      <c r="B21" s="238"/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</row>
    <row r="22" spans="1:32" ht="28.5" customHeight="1" thickBot="1" x14ac:dyDescent="0.3">
      <c r="A22" s="19"/>
      <c r="B22" s="30"/>
      <c r="C22" s="250">
        <v>45017</v>
      </c>
      <c r="D22" s="250"/>
      <c r="E22" s="250"/>
      <c r="F22" s="250"/>
      <c r="G22" s="259">
        <v>44986</v>
      </c>
      <c r="H22" s="259"/>
      <c r="I22" s="259"/>
      <c r="J22" s="259"/>
      <c r="K22" s="250">
        <v>44652</v>
      </c>
      <c r="L22" s="250"/>
      <c r="M22" s="250"/>
      <c r="N22" s="250"/>
    </row>
    <row r="23" spans="1:32" ht="28.5" customHeight="1" thickBot="1" x14ac:dyDescent="0.3">
      <c r="A23" s="251" t="s">
        <v>131</v>
      </c>
      <c r="B23" s="253"/>
      <c r="C23" s="37" t="s">
        <v>68</v>
      </c>
      <c r="D23" s="37" t="s">
        <v>69</v>
      </c>
      <c r="E23" s="248" t="s">
        <v>70</v>
      </c>
      <c r="F23" s="249"/>
      <c r="G23" s="81" t="s">
        <v>68</v>
      </c>
      <c r="H23" s="82" t="s">
        <v>69</v>
      </c>
      <c r="I23" s="260" t="s">
        <v>70</v>
      </c>
      <c r="J23" s="261"/>
      <c r="K23" s="39" t="s">
        <v>68</v>
      </c>
      <c r="L23" s="40" t="s">
        <v>69</v>
      </c>
      <c r="M23" s="248" t="s">
        <v>70</v>
      </c>
      <c r="N23" s="249"/>
    </row>
    <row r="24" spans="1:32" ht="28.5" customHeight="1" thickBot="1" x14ac:dyDescent="0.3">
      <c r="A24" s="252"/>
      <c r="B24" s="254"/>
      <c r="C24" s="37" t="s">
        <v>71</v>
      </c>
      <c r="D24" s="37" t="s">
        <v>72</v>
      </c>
      <c r="E24" s="37" t="s">
        <v>73</v>
      </c>
      <c r="F24" s="61" t="s">
        <v>74</v>
      </c>
      <c r="G24" s="81" t="s">
        <v>71</v>
      </c>
      <c r="H24" s="82" t="s">
        <v>72</v>
      </c>
      <c r="I24" s="82" t="s">
        <v>73</v>
      </c>
      <c r="J24" s="83" t="s">
        <v>74</v>
      </c>
      <c r="K24" s="39" t="s">
        <v>71</v>
      </c>
      <c r="L24" s="40" t="s">
        <v>72</v>
      </c>
      <c r="M24" s="40" t="s">
        <v>73</v>
      </c>
      <c r="N24" s="62" t="s">
        <v>74</v>
      </c>
    </row>
    <row r="25" spans="1:32" ht="28.5" customHeight="1" x14ac:dyDescent="0.25">
      <c r="A25" s="19"/>
      <c r="B25" s="63"/>
      <c r="C25" s="57"/>
      <c r="D25" s="57"/>
      <c r="E25" s="57"/>
      <c r="F25" s="64"/>
      <c r="G25" s="65"/>
      <c r="H25" s="65"/>
      <c r="I25" s="65"/>
      <c r="J25" s="66"/>
      <c r="K25" s="65"/>
      <c r="L25" s="65"/>
      <c r="M25" s="65"/>
      <c r="N25" s="165"/>
      <c r="O25" s="137"/>
    </row>
    <row r="26" spans="1:32" ht="28.5" customHeight="1" x14ac:dyDescent="0.25">
      <c r="A26" s="162" t="s">
        <v>132</v>
      </c>
      <c r="B26" s="78" t="str" cm="1">
        <f t="array" ref="B26">_xlfn.IFS(J26&gt;F26,$B$49,J26&lt;F26,$B$48,J26=F26,"-")</f>
        <v>↓</v>
      </c>
      <c r="C26" s="232">
        <v>12978</v>
      </c>
      <c r="D26" s="232">
        <v>12637</v>
      </c>
      <c r="E26" s="232">
        <v>341</v>
      </c>
      <c r="F26" s="233">
        <v>2.6</v>
      </c>
      <c r="G26" s="232">
        <v>12867</v>
      </c>
      <c r="H26" s="232">
        <v>12372</v>
      </c>
      <c r="I26" s="232">
        <v>495</v>
      </c>
      <c r="J26" s="233">
        <v>3.8</v>
      </c>
      <c r="K26" s="232">
        <v>13057</v>
      </c>
      <c r="L26" s="232">
        <v>12671</v>
      </c>
      <c r="M26" s="232">
        <v>386</v>
      </c>
      <c r="N26" s="233">
        <v>3</v>
      </c>
    </row>
    <row r="27" spans="1:32" ht="28.5" customHeight="1" x14ac:dyDescent="0.25">
      <c r="A27" s="162" t="s">
        <v>133</v>
      </c>
      <c r="B27" s="78" t="str" cm="1">
        <f t="array" ref="B27">_xlfn.IFS(J27&gt;F27,$B$49,J27&lt;F27,$B$48,J27=F27,"-")</f>
        <v>↓</v>
      </c>
      <c r="C27" s="232">
        <v>11788</v>
      </c>
      <c r="D27" s="232">
        <v>11481</v>
      </c>
      <c r="E27" s="232">
        <v>307</v>
      </c>
      <c r="F27" s="233">
        <v>2.6</v>
      </c>
      <c r="G27" s="232">
        <v>11804</v>
      </c>
      <c r="H27" s="232">
        <v>11395</v>
      </c>
      <c r="I27" s="232">
        <v>409</v>
      </c>
      <c r="J27" s="233">
        <v>3.5</v>
      </c>
      <c r="K27" s="232">
        <v>11515</v>
      </c>
      <c r="L27" s="232">
        <v>11208</v>
      </c>
      <c r="M27" s="232">
        <v>307</v>
      </c>
      <c r="N27" s="233">
        <v>2.7</v>
      </c>
    </row>
    <row r="28" spans="1:32" ht="28.5" customHeight="1" x14ac:dyDescent="0.25">
      <c r="A28" s="162" t="s">
        <v>134</v>
      </c>
      <c r="B28" s="78" t="str" cm="1">
        <f t="array" ref="B28">_xlfn.IFS(J28&gt;F28,$B$49,J28&lt;F28,$B$48,J28=F28,"-")</f>
        <v>↓</v>
      </c>
      <c r="C28" s="232">
        <v>13157</v>
      </c>
      <c r="D28" s="232">
        <v>12914</v>
      </c>
      <c r="E28" s="232">
        <v>243</v>
      </c>
      <c r="F28" s="233">
        <v>1.8</v>
      </c>
      <c r="G28" s="232">
        <v>13118</v>
      </c>
      <c r="H28" s="232">
        <v>12764</v>
      </c>
      <c r="I28" s="232">
        <v>354</v>
      </c>
      <c r="J28" s="233">
        <v>2.7</v>
      </c>
      <c r="K28" s="232">
        <v>12970</v>
      </c>
      <c r="L28" s="232">
        <v>12708</v>
      </c>
      <c r="M28" s="232">
        <v>262</v>
      </c>
      <c r="N28" s="233">
        <v>2</v>
      </c>
    </row>
    <row r="29" spans="1:32" ht="28.5" customHeight="1" x14ac:dyDescent="0.25">
      <c r="A29" s="162" t="s">
        <v>43</v>
      </c>
      <c r="B29" s="78" t="str" cm="1">
        <f t="array" ref="B29">_xlfn.IFS(J29&gt;F29,$B$49,J29&lt;F29,$B$48,J29=F29,"-")</f>
        <v>↓</v>
      </c>
      <c r="C29" s="232">
        <v>79825</v>
      </c>
      <c r="D29" s="232">
        <v>78103</v>
      </c>
      <c r="E29" s="232">
        <v>1722</v>
      </c>
      <c r="F29" s="233">
        <v>2.2000000000000002</v>
      </c>
      <c r="G29" s="232">
        <v>79376</v>
      </c>
      <c r="H29" s="232">
        <v>77009</v>
      </c>
      <c r="I29" s="232">
        <v>2367</v>
      </c>
      <c r="J29" s="233">
        <v>3</v>
      </c>
      <c r="K29" s="232">
        <v>74965</v>
      </c>
      <c r="L29" s="232">
        <v>73319</v>
      </c>
      <c r="M29" s="232">
        <v>1646</v>
      </c>
      <c r="N29" s="233">
        <v>2.2000000000000002</v>
      </c>
    </row>
    <row r="30" spans="1:32" ht="28.5" customHeight="1" x14ac:dyDescent="0.25">
      <c r="A30" s="162" t="s">
        <v>44</v>
      </c>
      <c r="B30" s="78" t="str" cm="1">
        <f t="array" ref="B30">_xlfn.IFS(J30&gt;F30,$B$49,J30&lt;F30,$B$48,J30=F30,"-")</f>
        <v>↓</v>
      </c>
      <c r="C30" s="232">
        <v>57760</v>
      </c>
      <c r="D30" s="232">
        <v>56059</v>
      </c>
      <c r="E30" s="232">
        <v>1701</v>
      </c>
      <c r="F30" s="233">
        <v>2.9</v>
      </c>
      <c r="G30" s="232">
        <v>57831</v>
      </c>
      <c r="H30" s="232">
        <v>55623</v>
      </c>
      <c r="I30" s="232">
        <v>2208</v>
      </c>
      <c r="J30" s="233">
        <v>3.8</v>
      </c>
      <c r="K30" s="232">
        <v>57217</v>
      </c>
      <c r="L30" s="232">
        <v>55507</v>
      </c>
      <c r="M30" s="232">
        <v>1710</v>
      </c>
      <c r="N30" s="282">
        <v>3</v>
      </c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</row>
    <row r="31" spans="1:32" ht="28.5" customHeight="1" x14ac:dyDescent="0.25">
      <c r="A31" s="162" t="s">
        <v>135</v>
      </c>
      <c r="B31" s="78" t="str" cm="1">
        <f t="array" ref="B31">_xlfn.IFS(J31&gt;F31,$B$49,J31&lt;F31,$B$48,J31=F31,"-")</f>
        <v>↓</v>
      </c>
      <c r="C31" s="232">
        <v>10734</v>
      </c>
      <c r="D31" s="232">
        <v>10328</v>
      </c>
      <c r="E31" s="232">
        <v>406</v>
      </c>
      <c r="F31" s="233">
        <v>3.8</v>
      </c>
      <c r="G31" s="232">
        <v>10500</v>
      </c>
      <c r="H31" s="232">
        <v>9995</v>
      </c>
      <c r="I31" s="232">
        <v>505</v>
      </c>
      <c r="J31" s="233">
        <v>4.8</v>
      </c>
      <c r="K31" s="232">
        <v>10205</v>
      </c>
      <c r="L31" s="232">
        <v>9834</v>
      </c>
      <c r="M31" s="232">
        <v>371</v>
      </c>
      <c r="N31" s="282">
        <v>3.6</v>
      </c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</row>
    <row r="32" spans="1:32" ht="28.5" customHeight="1" x14ac:dyDescent="0.25">
      <c r="A32" s="162" t="s">
        <v>45</v>
      </c>
      <c r="B32" s="78" t="str" cm="1">
        <f t="array" ref="B32">_xlfn.IFS(J32&gt;F32,$B$49,J32&lt;F32,$B$48,J32=F32,"-")</f>
        <v>↓</v>
      </c>
      <c r="C32" s="232">
        <v>19858</v>
      </c>
      <c r="D32" s="232">
        <v>19349</v>
      </c>
      <c r="E32" s="232">
        <v>509</v>
      </c>
      <c r="F32" s="282">
        <v>2.6</v>
      </c>
      <c r="G32" s="232">
        <v>19821</v>
      </c>
      <c r="H32" s="232">
        <v>19141</v>
      </c>
      <c r="I32" s="232">
        <v>680</v>
      </c>
      <c r="J32" s="282">
        <v>3.4</v>
      </c>
      <c r="K32" s="232">
        <v>19295</v>
      </c>
      <c r="L32" s="232">
        <v>18812</v>
      </c>
      <c r="M32" s="232">
        <v>483</v>
      </c>
      <c r="N32" s="282">
        <v>2.5</v>
      </c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</row>
    <row r="33" spans="1:32" s="236" customFormat="1" ht="28.5" customHeight="1" x14ac:dyDescent="0.25">
      <c r="A33" s="162" t="s">
        <v>309</v>
      </c>
      <c r="B33" s="78" t="str" cm="1">
        <f t="array" ref="B33">_xlfn.IFS(J33&gt;F33,$B$49,J33&lt;F33,$B$48,J33=F33,"-")</f>
        <v>↓</v>
      </c>
      <c r="C33" s="232">
        <v>13609</v>
      </c>
      <c r="D33" s="232">
        <v>13319</v>
      </c>
      <c r="E33" s="232">
        <v>290</v>
      </c>
      <c r="F33" s="282">
        <v>2.1</v>
      </c>
      <c r="G33" s="232">
        <v>13603</v>
      </c>
      <c r="H33" s="232">
        <v>13250</v>
      </c>
      <c r="I33" s="232">
        <v>353</v>
      </c>
      <c r="J33" s="282">
        <v>2.6</v>
      </c>
      <c r="K33" s="232">
        <v>13253</v>
      </c>
      <c r="L33" s="232">
        <v>12927</v>
      </c>
      <c r="M33" s="232">
        <v>326</v>
      </c>
      <c r="N33" s="282">
        <v>2.5</v>
      </c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</row>
    <row r="34" spans="1:32" ht="28.5" customHeight="1" x14ac:dyDescent="0.25">
      <c r="A34" s="162" t="s">
        <v>136</v>
      </c>
      <c r="B34" s="78" t="str" cm="1">
        <f t="array" ref="B34">_xlfn.IFS(J34&gt;F34,$B$49,J34&lt;F34,$B$48,J34=F34,"-")</f>
        <v>↓</v>
      </c>
      <c r="C34" s="232">
        <v>21829</v>
      </c>
      <c r="D34" s="232">
        <v>21298</v>
      </c>
      <c r="E34" s="232">
        <v>531</v>
      </c>
      <c r="F34" s="282">
        <v>2.4</v>
      </c>
      <c r="G34" s="232">
        <v>21705</v>
      </c>
      <c r="H34" s="232">
        <v>21043</v>
      </c>
      <c r="I34" s="232">
        <v>662</v>
      </c>
      <c r="J34" s="282">
        <v>3</v>
      </c>
      <c r="K34" s="232">
        <v>20543</v>
      </c>
      <c r="L34" s="232">
        <v>19992</v>
      </c>
      <c r="M34" s="232">
        <v>551</v>
      </c>
      <c r="N34" s="282">
        <v>2.7</v>
      </c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</row>
    <row r="35" spans="1:32" ht="28.5" customHeight="1" x14ac:dyDescent="0.25">
      <c r="A35" s="162" t="s">
        <v>46</v>
      </c>
      <c r="B35" s="78" t="str" cm="1">
        <f t="array" ref="B35">_xlfn.IFS(J35&gt;F35,$B$49,J35&lt;F35,$B$48,J35=F35,"-")</f>
        <v>↓</v>
      </c>
      <c r="C35" s="232">
        <v>38168</v>
      </c>
      <c r="D35" s="232">
        <v>37272</v>
      </c>
      <c r="E35" s="232">
        <v>896</v>
      </c>
      <c r="F35" s="233">
        <v>2.2999999999999998</v>
      </c>
      <c r="G35" s="232">
        <v>38233</v>
      </c>
      <c r="H35" s="232">
        <v>37001</v>
      </c>
      <c r="I35" s="232">
        <v>1232</v>
      </c>
      <c r="J35" s="233">
        <v>3.2</v>
      </c>
      <c r="K35" s="232">
        <v>37209</v>
      </c>
      <c r="L35" s="232">
        <v>36375</v>
      </c>
      <c r="M35" s="232">
        <v>834</v>
      </c>
      <c r="N35" s="282">
        <v>2.2000000000000002</v>
      </c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</row>
    <row r="36" spans="1:32" ht="28.5" customHeight="1" x14ac:dyDescent="0.25">
      <c r="A36" s="162" t="s">
        <v>137</v>
      </c>
      <c r="B36" s="78" t="str" cm="1">
        <f t="array" ref="B36">_xlfn.IFS(J36&gt;F36,$B$49,J36&lt;F36,$B$48,J36=F36,"-")</f>
        <v>↓</v>
      </c>
      <c r="C36" s="232">
        <v>18750</v>
      </c>
      <c r="D36" s="232">
        <v>18354</v>
      </c>
      <c r="E36" s="232">
        <v>396</v>
      </c>
      <c r="F36" s="233">
        <v>2.1</v>
      </c>
      <c r="G36" s="232">
        <v>18776</v>
      </c>
      <c r="H36" s="232">
        <v>18213</v>
      </c>
      <c r="I36" s="232">
        <v>563</v>
      </c>
      <c r="J36" s="233">
        <v>3</v>
      </c>
      <c r="K36" s="232">
        <v>18300</v>
      </c>
      <c r="L36" s="232">
        <v>17901</v>
      </c>
      <c r="M36" s="232">
        <v>399</v>
      </c>
      <c r="N36" s="282">
        <v>2.2000000000000002</v>
      </c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</row>
    <row r="37" spans="1:32" ht="28.5" customHeight="1" x14ac:dyDescent="0.25">
      <c r="A37" s="162" t="s">
        <v>138</v>
      </c>
      <c r="B37" s="78" t="str" cm="1">
        <f t="array" ref="B37">_xlfn.IFS(J37&gt;F37,$B$49,J37&lt;F37,$B$48,J37=F37,"-")</f>
        <v>↓</v>
      </c>
      <c r="C37" s="232">
        <v>15178</v>
      </c>
      <c r="D37" s="232">
        <v>14946</v>
      </c>
      <c r="E37" s="232">
        <v>232</v>
      </c>
      <c r="F37" s="233">
        <v>1.5</v>
      </c>
      <c r="G37" s="232">
        <v>15091</v>
      </c>
      <c r="H37" s="232">
        <v>14767</v>
      </c>
      <c r="I37" s="232">
        <v>324</v>
      </c>
      <c r="J37" s="233">
        <v>2.1</v>
      </c>
      <c r="K37" s="232">
        <v>14296</v>
      </c>
      <c r="L37" s="232">
        <v>14029</v>
      </c>
      <c r="M37" s="232">
        <v>267</v>
      </c>
      <c r="N37" s="282">
        <v>1.9</v>
      </c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</row>
    <row r="38" spans="1:32" ht="28.5" customHeight="1" x14ac:dyDescent="0.25">
      <c r="A38" s="162" t="s">
        <v>139</v>
      </c>
      <c r="B38" s="78" t="str" cm="1">
        <f t="array" ref="B38">_xlfn.IFS(J38&gt;F38,$B$49,J38&lt;F38,$B$48,J38=F38,"-")</f>
        <v>↓</v>
      </c>
      <c r="C38" s="232">
        <v>17381</v>
      </c>
      <c r="D38" s="232">
        <v>17027</v>
      </c>
      <c r="E38" s="232">
        <v>354</v>
      </c>
      <c r="F38" s="233">
        <v>2</v>
      </c>
      <c r="G38" s="232">
        <v>17334</v>
      </c>
      <c r="H38" s="232">
        <v>16829</v>
      </c>
      <c r="I38" s="232">
        <v>505</v>
      </c>
      <c r="J38" s="233">
        <v>2.9</v>
      </c>
      <c r="K38" s="232">
        <v>17129</v>
      </c>
      <c r="L38" s="232">
        <v>16755</v>
      </c>
      <c r="M38" s="232">
        <v>374</v>
      </c>
      <c r="N38" s="233">
        <v>2.2000000000000002</v>
      </c>
    </row>
    <row r="39" spans="1:32" ht="28.5" customHeight="1" x14ac:dyDescent="0.25">
      <c r="A39" s="162" t="s">
        <v>140</v>
      </c>
      <c r="B39" s="78" t="str" cm="1">
        <f t="array" ref="B39">_xlfn.IFS(J39&gt;F39,$B$49,J39&lt;F39,$B$48,J39=F39,"-")</f>
        <v>↓</v>
      </c>
      <c r="C39" s="232">
        <v>14130</v>
      </c>
      <c r="D39" s="232">
        <v>13829</v>
      </c>
      <c r="E39" s="232">
        <v>301</v>
      </c>
      <c r="F39" s="233">
        <v>2.1</v>
      </c>
      <c r="G39" s="232">
        <v>14144</v>
      </c>
      <c r="H39" s="232">
        <v>13729</v>
      </c>
      <c r="I39" s="232">
        <v>415</v>
      </c>
      <c r="J39" s="233">
        <v>2.9</v>
      </c>
      <c r="K39" s="232">
        <v>13763</v>
      </c>
      <c r="L39" s="232">
        <v>13497</v>
      </c>
      <c r="M39" s="232">
        <v>266</v>
      </c>
      <c r="N39" s="233">
        <v>1.9</v>
      </c>
    </row>
    <row r="40" spans="1:32" ht="28.5" customHeight="1" x14ac:dyDescent="0.25">
      <c r="A40" s="162" t="s">
        <v>141</v>
      </c>
      <c r="B40" s="78" t="str" cm="1">
        <f t="array" ref="B40">_xlfn.IFS(J40&gt;F40,$B$49,J40&lt;F40,$B$48,J40=F40,"-")</f>
        <v>↓</v>
      </c>
      <c r="C40" s="232">
        <v>53314</v>
      </c>
      <c r="D40" s="232">
        <v>52445</v>
      </c>
      <c r="E40" s="232">
        <v>869</v>
      </c>
      <c r="F40" s="233">
        <v>1.6</v>
      </c>
      <c r="G40" s="232">
        <v>52991</v>
      </c>
      <c r="H40" s="232">
        <v>51703</v>
      </c>
      <c r="I40" s="232">
        <v>1288</v>
      </c>
      <c r="J40" s="233">
        <v>2.4</v>
      </c>
      <c r="K40" s="232">
        <v>50122</v>
      </c>
      <c r="L40" s="232">
        <v>49234</v>
      </c>
      <c r="M40" s="232">
        <v>888</v>
      </c>
      <c r="N40" s="233">
        <v>1.8</v>
      </c>
    </row>
    <row r="41" spans="1:32" ht="28.5" customHeight="1" x14ac:dyDescent="0.25">
      <c r="A41" s="162" t="s">
        <v>48</v>
      </c>
      <c r="B41" s="78" t="str" cm="1">
        <f t="array" ref="B41">_xlfn.IFS(J41&gt;F41,$B$49,J41&lt;F41,$B$48,J41=F41,"-")</f>
        <v>↓</v>
      </c>
      <c r="C41" s="232">
        <v>16308</v>
      </c>
      <c r="D41" s="232">
        <v>15874</v>
      </c>
      <c r="E41" s="232">
        <v>434</v>
      </c>
      <c r="F41" s="233">
        <v>2.7</v>
      </c>
      <c r="G41" s="232">
        <v>16093</v>
      </c>
      <c r="H41" s="232">
        <v>15362</v>
      </c>
      <c r="I41" s="232">
        <v>731</v>
      </c>
      <c r="J41" s="233">
        <v>4.5</v>
      </c>
      <c r="K41" s="232">
        <v>15566</v>
      </c>
      <c r="L41" s="232">
        <v>15114</v>
      </c>
      <c r="M41" s="232">
        <v>452</v>
      </c>
      <c r="N41" s="233">
        <v>2.9</v>
      </c>
    </row>
    <row r="42" spans="1:32" ht="28.5" customHeight="1" x14ac:dyDescent="0.25">
      <c r="A42" s="162" t="s">
        <v>142</v>
      </c>
      <c r="B42" s="78" t="str" cm="1">
        <f t="array" ref="B42">_xlfn.IFS(J42&gt;F42,$B$49,J42&lt;F42,$B$48,J42=F42,"-")</f>
        <v>↓</v>
      </c>
      <c r="C42" s="232">
        <v>59495</v>
      </c>
      <c r="D42" s="232">
        <v>58239</v>
      </c>
      <c r="E42" s="232">
        <v>1256</v>
      </c>
      <c r="F42" s="233">
        <v>2.1</v>
      </c>
      <c r="G42" s="232">
        <v>59197</v>
      </c>
      <c r="H42" s="232">
        <v>57439</v>
      </c>
      <c r="I42" s="232">
        <v>1758</v>
      </c>
      <c r="J42" s="233">
        <v>3</v>
      </c>
      <c r="K42" s="232">
        <v>56218</v>
      </c>
      <c r="L42" s="232">
        <v>54675</v>
      </c>
      <c r="M42" s="232">
        <v>1543</v>
      </c>
      <c r="N42" s="233">
        <v>2.7</v>
      </c>
    </row>
    <row r="43" spans="1:32" ht="28.5" customHeight="1" x14ac:dyDescent="0.25">
      <c r="A43" s="162" t="s">
        <v>143</v>
      </c>
      <c r="B43" s="78" t="str" cm="1">
        <f t="array" ref="B43">_xlfn.IFS(J43&gt;F43,$B$49,J43&lt;F43,$B$48,J43=F43,"-")</f>
        <v>↓</v>
      </c>
      <c r="C43" s="232">
        <v>40954</v>
      </c>
      <c r="D43" s="232">
        <v>39841</v>
      </c>
      <c r="E43" s="232">
        <v>1113</v>
      </c>
      <c r="F43" s="233">
        <v>2.7</v>
      </c>
      <c r="G43" s="232">
        <v>41116</v>
      </c>
      <c r="H43" s="232">
        <v>39636</v>
      </c>
      <c r="I43" s="232">
        <v>1480</v>
      </c>
      <c r="J43" s="233">
        <v>3.6</v>
      </c>
      <c r="K43" s="232">
        <v>39927</v>
      </c>
      <c r="L43" s="232">
        <v>38668</v>
      </c>
      <c r="M43" s="232">
        <v>1259</v>
      </c>
      <c r="N43" s="233">
        <v>3.2</v>
      </c>
      <c r="O43" s="52"/>
    </row>
    <row r="44" spans="1:32" ht="28.5" customHeight="1" x14ac:dyDescent="0.25">
      <c r="A44" s="162" t="s">
        <v>49</v>
      </c>
      <c r="B44" s="78" t="str" cm="1">
        <f t="array" ref="B44">_xlfn.IFS(J44&gt;F44,$B$49,J44&lt;F44,$B$48,J44=F44,"-")</f>
        <v>↓</v>
      </c>
      <c r="C44" s="232">
        <v>16927</v>
      </c>
      <c r="D44" s="232">
        <v>16357</v>
      </c>
      <c r="E44" s="232">
        <v>570</v>
      </c>
      <c r="F44" s="233">
        <v>3.4</v>
      </c>
      <c r="G44" s="232">
        <v>16920</v>
      </c>
      <c r="H44" s="232">
        <v>16212</v>
      </c>
      <c r="I44" s="232">
        <v>708</v>
      </c>
      <c r="J44" s="233">
        <v>4.2</v>
      </c>
      <c r="K44" s="232">
        <v>16446</v>
      </c>
      <c r="L44" s="232">
        <v>15924</v>
      </c>
      <c r="M44" s="232">
        <v>522</v>
      </c>
      <c r="N44" s="233">
        <v>3.2</v>
      </c>
    </row>
    <row r="45" spans="1:32" ht="28.5" customHeight="1" x14ac:dyDescent="0.25">
      <c r="A45" s="162" t="s">
        <v>144</v>
      </c>
      <c r="B45" s="78" t="str" cm="1">
        <f t="array" ref="B45">_xlfn.IFS(J45&gt;F45,$B$49,J45&lt;F45,$B$48,J45=F45,"-")</f>
        <v>↓</v>
      </c>
      <c r="C45" s="232">
        <v>26789</v>
      </c>
      <c r="D45" s="232">
        <v>26201</v>
      </c>
      <c r="E45" s="232">
        <v>588</v>
      </c>
      <c r="F45" s="233">
        <v>2.2000000000000002</v>
      </c>
      <c r="G45" s="232">
        <v>26719</v>
      </c>
      <c r="H45" s="232">
        <v>25876</v>
      </c>
      <c r="I45" s="232">
        <v>843</v>
      </c>
      <c r="J45" s="233">
        <v>3.2</v>
      </c>
      <c r="K45" s="232">
        <v>25227</v>
      </c>
      <c r="L45" s="232">
        <v>24600</v>
      </c>
      <c r="M45" s="232">
        <v>627</v>
      </c>
      <c r="N45" s="233">
        <v>2.5</v>
      </c>
    </row>
    <row r="46" spans="1:32" ht="28.5" customHeight="1" x14ac:dyDescent="0.25">
      <c r="A46" s="162" t="s">
        <v>50</v>
      </c>
      <c r="B46" s="78" t="str" cm="1">
        <f t="array" ref="B46">_xlfn.IFS(J46&gt;F46,$B$49,J46&lt;F46,$B$48,J46=F46,"-")</f>
        <v>↓</v>
      </c>
      <c r="C46" s="232">
        <v>15131</v>
      </c>
      <c r="D46" s="232">
        <v>14664</v>
      </c>
      <c r="E46" s="232">
        <v>467</v>
      </c>
      <c r="F46" s="233">
        <v>3.1</v>
      </c>
      <c r="G46" s="232">
        <v>15228</v>
      </c>
      <c r="H46" s="232">
        <v>14511</v>
      </c>
      <c r="I46" s="232">
        <v>717</v>
      </c>
      <c r="J46" s="233">
        <v>4.7</v>
      </c>
      <c r="K46" s="232">
        <v>14950</v>
      </c>
      <c r="L46" s="232">
        <v>14475</v>
      </c>
      <c r="M46" s="232">
        <v>475</v>
      </c>
      <c r="N46" s="233">
        <v>3.2</v>
      </c>
    </row>
    <row r="47" spans="1:32" ht="28.5" customHeight="1" x14ac:dyDescent="0.25">
      <c r="A47" s="162" t="s">
        <v>310</v>
      </c>
      <c r="G47" s="122"/>
      <c r="H47" s="122"/>
      <c r="I47" s="122"/>
      <c r="J47" s="122"/>
    </row>
    <row r="48" spans="1:32" ht="28.5" customHeight="1" x14ac:dyDescent="0.25">
      <c r="A48" s="27"/>
      <c r="B48" s="191" t="s">
        <v>274</v>
      </c>
    </row>
    <row r="49" spans="1:2" ht="28.5" customHeight="1" x14ac:dyDescent="0.25">
      <c r="A49" s="27"/>
      <c r="B49" s="192" t="s">
        <v>79</v>
      </c>
    </row>
  </sheetData>
  <mergeCells count="20">
    <mergeCell ref="A20:N20"/>
    <mergeCell ref="A21:N21"/>
    <mergeCell ref="C22:F22"/>
    <mergeCell ref="G22:J22"/>
    <mergeCell ref="K22:N22"/>
    <mergeCell ref="A23:A24"/>
    <mergeCell ref="B23:B24"/>
    <mergeCell ref="E23:F23"/>
    <mergeCell ref="I23:J23"/>
    <mergeCell ref="M23:N23"/>
    <mergeCell ref="A1:N1"/>
    <mergeCell ref="A2:N2"/>
    <mergeCell ref="C4:F4"/>
    <mergeCell ref="G4:J4"/>
    <mergeCell ref="K4:N4"/>
    <mergeCell ref="A5:A6"/>
    <mergeCell ref="B5:B6"/>
    <mergeCell ref="E5:F5"/>
    <mergeCell ref="I5:J5"/>
    <mergeCell ref="M5:N5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45"/>
  <sheetViews>
    <sheetView topLeftCell="A4" workbookViewId="0">
      <selection activeCell="D46" sqref="D46"/>
    </sheetView>
  </sheetViews>
  <sheetFormatPr defaultRowHeight="15" x14ac:dyDescent="0.25"/>
  <cols>
    <col min="2" max="2" width="11.28515625" customWidth="1"/>
    <col min="3" max="3" width="19" customWidth="1"/>
    <col min="4" max="4" width="20.140625" customWidth="1"/>
  </cols>
  <sheetData>
    <row r="1" spans="1:6" ht="15.75" x14ac:dyDescent="0.25">
      <c r="A1" s="263" t="s">
        <v>146</v>
      </c>
      <c r="B1" s="264"/>
      <c r="C1" s="264"/>
      <c r="D1" s="264"/>
      <c r="E1" s="264"/>
      <c r="F1" s="264"/>
    </row>
    <row r="2" spans="1:6" ht="15.75" x14ac:dyDescent="0.25">
      <c r="A2" s="263" t="s">
        <v>147</v>
      </c>
      <c r="B2" s="264"/>
      <c r="C2" s="264"/>
      <c r="D2" s="264"/>
      <c r="E2" s="264"/>
      <c r="F2" s="264"/>
    </row>
    <row r="3" spans="1:6" x14ac:dyDescent="0.25">
      <c r="A3" s="265" t="s">
        <v>148</v>
      </c>
      <c r="B3" s="264"/>
      <c r="C3" s="264"/>
      <c r="D3" s="264"/>
      <c r="E3" s="264"/>
      <c r="F3" s="264"/>
    </row>
    <row r="4" spans="1:6" x14ac:dyDescent="0.25">
      <c r="A4" s="262" t="s">
        <v>263</v>
      </c>
      <c r="B4" s="262"/>
      <c r="C4" s="262"/>
      <c r="D4" s="262"/>
      <c r="E4" s="126"/>
    </row>
    <row r="5" spans="1:6" ht="15.75" thickBot="1" x14ac:dyDescent="0.3">
      <c r="A5" s="87" t="s">
        <v>149</v>
      </c>
      <c r="B5" s="87" t="s">
        <v>150</v>
      </c>
      <c r="C5" s="88" t="s">
        <v>154</v>
      </c>
      <c r="D5" s="88" t="s">
        <v>155</v>
      </c>
    </row>
    <row r="6" spans="1:6" ht="15.75" thickTop="1" x14ac:dyDescent="0.25">
      <c r="A6" s="89">
        <v>2020</v>
      </c>
      <c r="B6" s="89" t="s">
        <v>156</v>
      </c>
      <c r="C6" s="223">
        <v>64986</v>
      </c>
      <c r="D6" s="222">
        <v>2.8</v>
      </c>
    </row>
    <row r="7" spans="1:6" x14ac:dyDescent="0.25">
      <c r="A7" s="89">
        <v>2020</v>
      </c>
      <c r="B7" s="89" t="s">
        <v>157</v>
      </c>
      <c r="C7" s="223">
        <v>68240</v>
      </c>
      <c r="D7" s="222">
        <v>2.9</v>
      </c>
    </row>
    <row r="8" spans="1:6" x14ac:dyDescent="0.25">
      <c r="A8" s="89">
        <v>2020</v>
      </c>
      <c r="B8" s="89" t="s">
        <v>158</v>
      </c>
      <c r="C8" s="223">
        <v>71028</v>
      </c>
      <c r="D8" s="222">
        <v>3.1</v>
      </c>
    </row>
    <row r="9" spans="1:6" x14ac:dyDescent="0.25">
      <c r="A9" s="89">
        <v>2020</v>
      </c>
      <c r="B9" s="89" t="s">
        <v>159</v>
      </c>
      <c r="C9" s="223">
        <v>271601</v>
      </c>
      <c r="D9" s="222">
        <v>11.7</v>
      </c>
    </row>
    <row r="10" spans="1:6" x14ac:dyDescent="0.25">
      <c r="A10" s="89">
        <v>2020</v>
      </c>
      <c r="B10" s="89" t="s">
        <v>160</v>
      </c>
      <c r="C10" s="223">
        <v>215260</v>
      </c>
      <c r="D10" s="222">
        <v>9.1999999999999993</v>
      </c>
    </row>
    <row r="11" spans="1:6" x14ac:dyDescent="0.25">
      <c r="A11" s="89">
        <v>2020</v>
      </c>
      <c r="B11" s="89" t="s">
        <v>161</v>
      </c>
      <c r="C11" s="223">
        <v>181815</v>
      </c>
      <c r="D11" s="222">
        <v>7.8</v>
      </c>
    </row>
    <row r="12" spans="1:6" x14ac:dyDescent="0.25">
      <c r="A12" s="89">
        <v>2020</v>
      </c>
      <c r="B12" s="89" t="s">
        <v>162</v>
      </c>
      <c r="C12" s="223">
        <v>165893</v>
      </c>
      <c r="D12" s="222">
        <v>7.1</v>
      </c>
    </row>
    <row r="13" spans="1:6" x14ac:dyDescent="0.25">
      <c r="A13" s="89">
        <v>2020</v>
      </c>
      <c r="B13" s="89" t="s">
        <v>163</v>
      </c>
      <c r="C13" s="223">
        <v>145434</v>
      </c>
      <c r="D13" s="222">
        <v>6.2</v>
      </c>
    </row>
    <row r="14" spans="1:6" x14ac:dyDescent="0.25">
      <c r="A14" s="89">
        <v>2020</v>
      </c>
      <c r="B14" s="89" t="s">
        <v>164</v>
      </c>
      <c r="C14" s="223">
        <v>136177</v>
      </c>
      <c r="D14" s="222">
        <v>5.8</v>
      </c>
    </row>
    <row r="15" spans="1:6" x14ac:dyDescent="0.25">
      <c r="A15" s="89">
        <v>2020</v>
      </c>
      <c r="B15" s="89" t="s">
        <v>165</v>
      </c>
      <c r="C15" s="223">
        <v>124686</v>
      </c>
      <c r="D15" s="222">
        <v>5.3</v>
      </c>
    </row>
    <row r="16" spans="1:6" x14ac:dyDescent="0.25">
      <c r="A16" s="89">
        <v>2020</v>
      </c>
      <c r="B16" s="89" t="s">
        <v>166</v>
      </c>
      <c r="C16" s="223">
        <v>118324</v>
      </c>
      <c r="D16" s="222">
        <v>5</v>
      </c>
    </row>
    <row r="17" spans="1:4" x14ac:dyDescent="0.25">
      <c r="A17" s="89">
        <v>2020</v>
      </c>
      <c r="B17" s="89" t="s">
        <v>167</v>
      </c>
      <c r="C17" s="223">
        <v>114512</v>
      </c>
      <c r="D17" s="222">
        <v>4.9000000000000004</v>
      </c>
    </row>
    <row r="18" spans="1:4" x14ac:dyDescent="0.25">
      <c r="A18" s="89">
        <v>2021</v>
      </c>
      <c r="B18" s="89" t="s">
        <v>156</v>
      </c>
      <c r="C18" s="223">
        <v>108334</v>
      </c>
      <c r="D18" s="222">
        <v>4.5999999999999996</v>
      </c>
    </row>
    <row r="19" spans="1:4" x14ac:dyDescent="0.25">
      <c r="A19" s="89">
        <v>2021</v>
      </c>
      <c r="B19" s="89" t="s">
        <v>157</v>
      </c>
      <c r="C19" s="223">
        <v>103827</v>
      </c>
      <c r="D19" s="222">
        <v>4.4000000000000004</v>
      </c>
    </row>
    <row r="20" spans="1:4" x14ac:dyDescent="0.25">
      <c r="A20" s="89">
        <v>2021</v>
      </c>
      <c r="B20" s="89" t="s">
        <v>158</v>
      </c>
      <c r="C20" s="223">
        <v>100594</v>
      </c>
      <c r="D20" s="222">
        <v>4.3</v>
      </c>
    </row>
    <row r="21" spans="1:4" x14ac:dyDescent="0.25">
      <c r="A21" s="89">
        <v>2021</v>
      </c>
      <c r="B21" s="89" t="s">
        <v>159</v>
      </c>
      <c r="C21" s="223">
        <v>98306</v>
      </c>
      <c r="D21" s="222">
        <v>4.2</v>
      </c>
    </row>
    <row r="22" spans="1:4" x14ac:dyDescent="0.25">
      <c r="A22" s="89">
        <v>2021</v>
      </c>
      <c r="B22" s="89" t="s">
        <v>160</v>
      </c>
      <c r="C22" s="223">
        <v>96556</v>
      </c>
      <c r="D22" s="222">
        <v>4.0999999999999996</v>
      </c>
    </row>
    <row r="23" spans="1:4" x14ac:dyDescent="0.25">
      <c r="A23" s="89">
        <v>2021</v>
      </c>
      <c r="B23" s="89" t="s">
        <v>161</v>
      </c>
      <c r="C23" s="223">
        <v>95672</v>
      </c>
      <c r="D23" s="222">
        <v>4.0999999999999996</v>
      </c>
    </row>
    <row r="24" spans="1:4" x14ac:dyDescent="0.25">
      <c r="A24" s="89">
        <v>2021</v>
      </c>
      <c r="B24" s="89" t="s">
        <v>162</v>
      </c>
      <c r="C24" s="223">
        <v>93510</v>
      </c>
      <c r="D24" s="222">
        <v>4</v>
      </c>
    </row>
    <row r="25" spans="1:4" x14ac:dyDescent="0.25">
      <c r="A25" s="89">
        <v>2021</v>
      </c>
      <c r="B25" s="89" t="s">
        <v>163</v>
      </c>
      <c r="C25" s="223">
        <v>90829</v>
      </c>
      <c r="D25" s="222">
        <v>3.9</v>
      </c>
    </row>
    <row r="26" spans="1:4" x14ac:dyDescent="0.25">
      <c r="A26" s="89">
        <v>2021</v>
      </c>
      <c r="B26" s="89" t="s">
        <v>164</v>
      </c>
      <c r="C26" s="223">
        <v>87492</v>
      </c>
      <c r="D26" s="222">
        <v>3.7</v>
      </c>
    </row>
    <row r="27" spans="1:4" x14ac:dyDescent="0.25">
      <c r="A27" s="89">
        <v>2021</v>
      </c>
      <c r="B27" s="89" t="s">
        <v>165</v>
      </c>
      <c r="C27" s="223">
        <v>84558</v>
      </c>
      <c r="D27" s="222">
        <v>3.6</v>
      </c>
    </row>
    <row r="28" spans="1:4" x14ac:dyDescent="0.25">
      <c r="A28" s="89">
        <v>2021</v>
      </c>
      <c r="B28" s="89" t="s">
        <v>166</v>
      </c>
      <c r="C28" s="223">
        <v>81830</v>
      </c>
      <c r="D28" s="222">
        <v>3.5</v>
      </c>
    </row>
    <row r="29" spans="1:4" x14ac:dyDescent="0.25">
      <c r="A29" s="89">
        <v>2021</v>
      </c>
      <c r="B29" s="89" t="s">
        <v>167</v>
      </c>
      <c r="C29" s="223">
        <v>79625</v>
      </c>
      <c r="D29" s="222">
        <v>3.4</v>
      </c>
    </row>
    <row r="30" spans="1:4" x14ac:dyDescent="0.25">
      <c r="A30" s="89">
        <v>2022</v>
      </c>
      <c r="B30" s="89" t="s">
        <v>156</v>
      </c>
      <c r="C30" s="223">
        <v>78422</v>
      </c>
      <c r="D30" s="222">
        <v>3.3</v>
      </c>
    </row>
    <row r="31" spans="1:4" x14ac:dyDescent="0.25">
      <c r="A31" s="89">
        <v>2022</v>
      </c>
      <c r="B31" s="89" t="s">
        <v>157</v>
      </c>
      <c r="C31" s="223">
        <v>77233</v>
      </c>
      <c r="D31" s="222">
        <v>3.3</v>
      </c>
    </row>
    <row r="32" spans="1:4" x14ac:dyDescent="0.25">
      <c r="A32" s="89">
        <v>2022</v>
      </c>
      <c r="B32" s="89" t="s">
        <v>158</v>
      </c>
      <c r="C32" s="223">
        <v>76169</v>
      </c>
      <c r="D32" s="222">
        <v>3.2</v>
      </c>
    </row>
    <row r="33" spans="1:4" x14ac:dyDescent="0.25">
      <c r="A33" s="89">
        <v>2022</v>
      </c>
      <c r="B33" s="89" t="s">
        <v>159</v>
      </c>
      <c r="C33" s="223">
        <v>75296</v>
      </c>
      <c r="D33" s="222">
        <v>3.2</v>
      </c>
    </row>
    <row r="34" spans="1:4" x14ac:dyDescent="0.25">
      <c r="A34" s="89">
        <v>2022</v>
      </c>
      <c r="B34" s="89" t="s">
        <v>160</v>
      </c>
      <c r="C34" s="223">
        <v>75133</v>
      </c>
      <c r="D34" s="222">
        <v>3.2</v>
      </c>
    </row>
    <row r="35" spans="1:4" x14ac:dyDescent="0.25">
      <c r="A35" s="89">
        <v>2022</v>
      </c>
      <c r="B35" s="89" t="s">
        <v>273</v>
      </c>
      <c r="C35" s="223">
        <v>75818</v>
      </c>
      <c r="D35" s="222">
        <v>3.2</v>
      </c>
    </row>
    <row r="36" spans="1:4" x14ac:dyDescent="0.25">
      <c r="A36" s="89">
        <v>2022</v>
      </c>
      <c r="B36" s="89" t="s">
        <v>300</v>
      </c>
      <c r="C36" s="223">
        <v>76979</v>
      </c>
      <c r="D36" s="222">
        <v>3.2</v>
      </c>
    </row>
    <row r="37" spans="1:4" x14ac:dyDescent="0.25">
      <c r="A37" s="89">
        <v>2022</v>
      </c>
      <c r="B37" s="89" t="s">
        <v>302</v>
      </c>
      <c r="C37" s="223">
        <v>78090</v>
      </c>
      <c r="D37" s="222">
        <v>3.3</v>
      </c>
    </row>
    <row r="38" spans="1:4" x14ac:dyDescent="0.25">
      <c r="A38" s="89">
        <v>2022</v>
      </c>
      <c r="B38" s="89" t="s">
        <v>303</v>
      </c>
      <c r="C38" s="223">
        <v>78407</v>
      </c>
      <c r="D38" s="222">
        <v>3.3</v>
      </c>
    </row>
    <row r="39" spans="1:4" x14ac:dyDescent="0.25">
      <c r="A39" s="89">
        <v>2022</v>
      </c>
      <c r="B39" s="89" t="s">
        <v>304</v>
      </c>
      <c r="C39" s="223">
        <v>78074</v>
      </c>
      <c r="D39" s="222">
        <v>3.3</v>
      </c>
    </row>
    <row r="40" spans="1:4" x14ac:dyDescent="0.25">
      <c r="A40" s="89">
        <v>2022</v>
      </c>
      <c r="B40" s="89" t="s">
        <v>305</v>
      </c>
      <c r="C40" s="223">
        <v>77457</v>
      </c>
      <c r="D40" s="222">
        <v>3.3</v>
      </c>
    </row>
    <row r="41" spans="1:4" x14ac:dyDescent="0.25">
      <c r="A41" s="89">
        <v>2022</v>
      </c>
      <c r="B41" s="89" t="s">
        <v>306</v>
      </c>
      <c r="C41" s="223">
        <v>77159</v>
      </c>
      <c r="D41" s="222">
        <v>3.3</v>
      </c>
    </row>
    <row r="42" spans="1:4" x14ac:dyDescent="0.25">
      <c r="A42" s="89">
        <v>2023</v>
      </c>
      <c r="B42" s="89" t="s">
        <v>307</v>
      </c>
      <c r="C42" s="223">
        <v>76046</v>
      </c>
      <c r="D42" s="222">
        <v>3.2</v>
      </c>
    </row>
    <row r="43" spans="1:4" x14ac:dyDescent="0.25">
      <c r="A43" s="89">
        <v>2023</v>
      </c>
      <c r="B43" s="89" t="s">
        <v>308</v>
      </c>
      <c r="C43" s="223">
        <v>76043</v>
      </c>
      <c r="D43" s="222">
        <v>3.2</v>
      </c>
    </row>
    <row r="44" spans="1:4" x14ac:dyDescent="0.25">
      <c r="A44" s="89">
        <v>2023</v>
      </c>
      <c r="B44" s="89" t="s">
        <v>313</v>
      </c>
      <c r="C44" s="234">
        <v>76414</v>
      </c>
      <c r="D44" s="55">
        <v>3.2</v>
      </c>
    </row>
    <row r="45" spans="1:4" x14ac:dyDescent="0.25">
      <c r="A45" s="89">
        <v>2023</v>
      </c>
      <c r="B45" s="89" t="s">
        <v>317</v>
      </c>
      <c r="C45" s="234">
        <v>75653</v>
      </c>
      <c r="D45" s="55">
        <v>3.1</v>
      </c>
    </row>
  </sheetData>
  <mergeCells count="4">
    <mergeCell ref="A4:D4"/>
    <mergeCell ref="A1:F1"/>
    <mergeCell ref="A2:F2"/>
    <mergeCell ref="A3:F3"/>
  </mergeCells>
  <phoneticPr fontId="47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45"/>
  <sheetViews>
    <sheetView topLeftCell="A19" workbookViewId="0">
      <selection activeCell="D46" sqref="D46"/>
    </sheetView>
  </sheetViews>
  <sheetFormatPr defaultRowHeight="15" x14ac:dyDescent="0.25"/>
  <cols>
    <col min="2" max="2" width="11.7109375" customWidth="1"/>
    <col min="4" max="4" width="13.28515625" bestFit="1" customWidth="1"/>
    <col min="7" max="8" width="9" bestFit="1" customWidth="1"/>
  </cols>
  <sheetData>
    <row r="1" spans="1:6" ht="15.75" x14ac:dyDescent="0.25">
      <c r="A1" s="263" t="s">
        <v>146</v>
      </c>
      <c r="B1" s="264"/>
      <c r="C1" s="264"/>
      <c r="D1" s="264"/>
      <c r="E1" s="264"/>
      <c r="F1" s="264"/>
    </row>
    <row r="2" spans="1:6" ht="15.75" x14ac:dyDescent="0.25">
      <c r="A2" s="263" t="s">
        <v>147</v>
      </c>
      <c r="B2" s="264"/>
      <c r="C2" s="264"/>
      <c r="D2" s="264"/>
      <c r="E2" s="264"/>
      <c r="F2" s="264"/>
    </row>
    <row r="3" spans="1:6" s="124" customFormat="1" ht="15.75" x14ac:dyDescent="0.25">
      <c r="A3" s="125"/>
    </row>
    <row r="4" spans="1:6" x14ac:dyDescent="0.25">
      <c r="A4" s="262" t="s">
        <v>263</v>
      </c>
      <c r="B4" s="262"/>
      <c r="C4" s="262"/>
      <c r="D4" s="262"/>
      <c r="E4" s="262"/>
      <c r="F4" s="126"/>
    </row>
    <row r="5" spans="1:6" ht="52.5" thickBot="1" x14ac:dyDescent="0.3">
      <c r="A5" s="87" t="s">
        <v>149</v>
      </c>
      <c r="B5" s="87" t="s">
        <v>150</v>
      </c>
      <c r="C5" s="88" t="s">
        <v>151</v>
      </c>
      <c r="D5" s="88" t="s">
        <v>153</v>
      </c>
    </row>
    <row r="6" spans="1:6" ht="15.75" thickTop="1" x14ac:dyDescent="0.25">
      <c r="A6" s="89">
        <v>2020</v>
      </c>
      <c r="B6" s="89" t="s">
        <v>156</v>
      </c>
      <c r="C6" s="222">
        <v>57.7</v>
      </c>
      <c r="D6" s="223">
        <v>2262788</v>
      </c>
    </row>
    <row r="7" spans="1:6" x14ac:dyDescent="0.25">
      <c r="A7" s="89">
        <v>2020</v>
      </c>
      <c r="B7" s="89" t="s">
        <v>157</v>
      </c>
      <c r="C7" s="222">
        <v>57.5</v>
      </c>
      <c r="D7" s="223">
        <v>2254742</v>
      </c>
    </row>
    <row r="8" spans="1:6" x14ac:dyDescent="0.25">
      <c r="A8" s="89">
        <v>2020</v>
      </c>
      <c r="B8" s="89" t="s">
        <v>158</v>
      </c>
      <c r="C8" s="222">
        <v>57.3</v>
      </c>
      <c r="D8" s="223">
        <v>2245791</v>
      </c>
    </row>
    <row r="9" spans="1:6" x14ac:dyDescent="0.25">
      <c r="A9" s="89">
        <v>2020</v>
      </c>
      <c r="B9" s="89" t="s">
        <v>159</v>
      </c>
      <c r="C9" s="222">
        <v>57.2</v>
      </c>
      <c r="D9" s="223">
        <v>2046298</v>
      </c>
    </row>
    <row r="10" spans="1:6" x14ac:dyDescent="0.25">
      <c r="A10" s="89">
        <v>2020</v>
      </c>
      <c r="B10" s="89" t="s">
        <v>160</v>
      </c>
      <c r="C10" s="222">
        <v>57.4</v>
      </c>
      <c r="D10" s="223">
        <v>2114319</v>
      </c>
    </row>
    <row r="11" spans="1:6" x14ac:dyDescent="0.25">
      <c r="A11" s="89">
        <v>2020</v>
      </c>
      <c r="B11" s="89" t="s">
        <v>161</v>
      </c>
      <c r="C11" s="222">
        <v>57.2</v>
      </c>
      <c r="D11" s="223">
        <v>2140780</v>
      </c>
    </row>
    <row r="12" spans="1:6" x14ac:dyDescent="0.25">
      <c r="A12" s="89">
        <v>2020</v>
      </c>
      <c r="B12" s="89" t="s">
        <v>162</v>
      </c>
      <c r="C12" s="222">
        <v>57.4</v>
      </c>
      <c r="D12" s="223">
        <v>2168435</v>
      </c>
    </row>
    <row r="13" spans="1:6" x14ac:dyDescent="0.25">
      <c r="A13" s="89">
        <v>2020</v>
      </c>
      <c r="B13" s="89" t="s">
        <v>163</v>
      </c>
      <c r="C13" s="222">
        <v>57.4</v>
      </c>
      <c r="D13" s="223">
        <v>2192526</v>
      </c>
    </row>
    <row r="14" spans="1:6" x14ac:dyDescent="0.25">
      <c r="A14" s="89">
        <v>2020</v>
      </c>
      <c r="B14" s="89" t="s">
        <v>164</v>
      </c>
      <c r="C14" s="222">
        <v>57.6</v>
      </c>
      <c r="D14" s="223">
        <v>2212299</v>
      </c>
    </row>
    <row r="15" spans="1:6" x14ac:dyDescent="0.25">
      <c r="A15" s="89">
        <v>2020</v>
      </c>
      <c r="B15" s="89" t="s">
        <v>165</v>
      </c>
      <c r="C15" s="222">
        <v>57.6</v>
      </c>
      <c r="D15" s="223">
        <v>2225375</v>
      </c>
    </row>
    <row r="16" spans="1:6" x14ac:dyDescent="0.25">
      <c r="A16" s="89">
        <v>2020</v>
      </c>
      <c r="B16" s="89" t="s">
        <v>166</v>
      </c>
      <c r="C16" s="222">
        <v>57.5</v>
      </c>
      <c r="D16" s="223">
        <v>2233232</v>
      </c>
    </row>
    <row r="17" spans="1:4" x14ac:dyDescent="0.25">
      <c r="A17" s="89">
        <v>2020</v>
      </c>
      <c r="B17" s="89" t="s">
        <v>167</v>
      </c>
      <c r="C17" s="222">
        <v>57.5</v>
      </c>
      <c r="D17" s="223">
        <v>2237497</v>
      </c>
    </row>
    <row r="18" spans="1:4" x14ac:dyDescent="0.25">
      <c r="A18" s="89">
        <v>2021</v>
      </c>
      <c r="B18" s="89" t="s">
        <v>156</v>
      </c>
      <c r="C18" s="222">
        <v>57.4</v>
      </c>
      <c r="D18" s="223">
        <v>2240855</v>
      </c>
    </row>
    <row r="19" spans="1:4" x14ac:dyDescent="0.25">
      <c r="A19" s="89">
        <v>2021</v>
      </c>
      <c r="B19" s="89" t="s">
        <v>157</v>
      </c>
      <c r="C19" s="222">
        <v>57.3</v>
      </c>
      <c r="D19" s="223">
        <v>2244898</v>
      </c>
    </row>
    <row r="20" spans="1:4" x14ac:dyDescent="0.25">
      <c r="A20" s="89">
        <v>2021</v>
      </c>
      <c r="B20" s="89" t="s">
        <v>158</v>
      </c>
      <c r="C20" s="222">
        <v>57.3</v>
      </c>
      <c r="D20" s="223">
        <v>2250340</v>
      </c>
    </row>
    <row r="21" spans="1:4" x14ac:dyDescent="0.25">
      <c r="A21" s="89">
        <v>2021</v>
      </c>
      <c r="B21" s="89" t="s">
        <v>159</v>
      </c>
      <c r="C21" s="222">
        <v>57.3</v>
      </c>
      <c r="D21" s="223">
        <v>2256080</v>
      </c>
    </row>
    <row r="22" spans="1:4" x14ac:dyDescent="0.25">
      <c r="A22" s="89">
        <v>2021</v>
      </c>
      <c r="B22" s="89" t="s">
        <v>160</v>
      </c>
      <c r="C22" s="222">
        <v>57.3</v>
      </c>
      <c r="D22" s="223">
        <v>2260898</v>
      </c>
    </row>
    <row r="23" spans="1:4" x14ac:dyDescent="0.25">
      <c r="A23" s="89">
        <v>2021</v>
      </c>
      <c r="B23" s="89" t="s">
        <v>161</v>
      </c>
      <c r="C23" s="222">
        <v>57.3</v>
      </c>
      <c r="D23" s="223">
        <v>2263556</v>
      </c>
    </row>
    <row r="24" spans="1:4" x14ac:dyDescent="0.25">
      <c r="A24" s="89">
        <v>2021</v>
      </c>
      <c r="B24" s="89" t="s">
        <v>162</v>
      </c>
      <c r="C24" s="222">
        <v>57.2</v>
      </c>
      <c r="D24" s="223">
        <v>2264543</v>
      </c>
    </row>
    <row r="25" spans="1:4" x14ac:dyDescent="0.25">
      <c r="A25" s="89">
        <v>2021</v>
      </c>
      <c r="B25" s="89" t="s">
        <v>163</v>
      </c>
      <c r="C25" s="222">
        <v>57</v>
      </c>
      <c r="D25" s="223">
        <v>2265166</v>
      </c>
    </row>
    <row r="26" spans="1:4" x14ac:dyDescent="0.25">
      <c r="A26" s="89">
        <v>2021</v>
      </c>
      <c r="B26" s="89" t="s">
        <v>164</v>
      </c>
      <c r="C26" s="222">
        <v>56.9</v>
      </c>
      <c r="D26" s="223">
        <v>2266371</v>
      </c>
    </row>
    <row r="27" spans="1:4" x14ac:dyDescent="0.25">
      <c r="A27" s="89">
        <v>2021</v>
      </c>
      <c r="B27" s="89" t="s">
        <v>165</v>
      </c>
      <c r="C27" s="222">
        <v>56.8</v>
      </c>
      <c r="D27" s="223">
        <v>2269143</v>
      </c>
    </row>
    <row r="28" spans="1:4" x14ac:dyDescent="0.25">
      <c r="A28" s="89">
        <v>2021</v>
      </c>
      <c r="B28" s="89" t="s">
        <v>166</v>
      </c>
      <c r="C28" s="222">
        <v>56.7</v>
      </c>
      <c r="D28" s="223">
        <v>2273789</v>
      </c>
    </row>
    <row r="29" spans="1:4" x14ac:dyDescent="0.25">
      <c r="A29" s="89">
        <v>2021</v>
      </c>
      <c r="B29" s="89" t="s">
        <v>167</v>
      </c>
      <c r="C29" s="222">
        <v>56.8</v>
      </c>
      <c r="D29" s="223">
        <v>2280395</v>
      </c>
    </row>
    <row r="30" spans="1:4" x14ac:dyDescent="0.25">
      <c r="A30" s="89">
        <v>2022</v>
      </c>
      <c r="B30" s="89" t="s">
        <v>156</v>
      </c>
      <c r="C30" s="222">
        <v>56.8</v>
      </c>
      <c r="D30" s="223">
        <v>2288249</v>
      </c>
    </row>
    <row r="31" spans="1:4" x14ac:dyDescent="0.25">
      <c r="A31" s="89">
        <v>2022</v>
      </c>
      <c r="B31" s="89" t="s">
        <v>157</v>
      </c>
      <c r="C31" s="222">
        <v>56.9</v>
      </c>
      <c r="D31" s="223">
        <v>2296061</v>
      </c>
    </row>
    <row r="32" spans="1:4" x14ac:dyDescent="0.25">
      <c r="A32" s="89">
        <v>2022</v>
      </c>
      <c r="B32" s="89" t="s">
        <v>158</v>
      </c>
      <c r="C32" s="222">
        <v>56.9</v>
      </c>
      <c r="D32" s="223">
        <v>2302045</v>
      </c>
    </row>
    <row r="33" spans="1:4" x14ac:dyDescent="0.25">
      <c r="A33" s="89">
        <v>2022</v>
      </c>
      <c r="B33" s="89" t="s">
        <v>159</v>
      </c>
      <c r="C33" s="222">
        <v>56.9</v>
      </c>
      <c r="D33" s="223">
        <v>2305463</v>
      </c>
    </row>
    <row r="34" spans="1:4" x14ac:dyDescent="0.25">
      <c r="A34" s="89">
        <v>2022</v>
      </c>
      <c r="B34" s="89" t="s">
        <v>160</v>
      </c>
      <c r="C34" s="222">
        <v>56.8</v>
      </c>
      <c r="D34" s="223">
        <v>2306087</v>
      </c>
    </row>
    <row r="35" spans="1:4" x14ac:dyDescent="0.25">
      <c r="A35" s="89">
        <v>2022</v>
      </c>
      <c r="B35" s="89" t="s">
        <v>273</v>
      </c>
      <c r="C35" s="222">
        <v>56.7</v>
      </c>
      <c r="D35" s="223">
        <v>2304145</v>
      </c>
    </row>
    <row r="36" spans="1:4" x14ac:dyDescent="0.25">
      <c r="A36" s="89">
        <v>2022</v>
      </c>
      <c r="B36" s="89" t="s">
        <v>300</v>
      </c>
      <c r="C36" s="222">
        <v>56.5</v>
      </c>
      <c r="D36" s="223">
        <v>2300379</v>
      </c>
    </row>
    <row r="37" spans="1:4" x14ac:dyDescent="0.25">
      <c r="A37" s="89">
        <v>2022</v>
      </c>
      <c r="B37" s="89" t="s">
        <v>302</v>
      </c>
      <c r="C37" s="222">
        <v>56.3</v>
      </c>
      <c r="D37" s="223">
        <v>2296410</v>
      </c>
    </row>
    <row r="38" spans="1:4" x14ac:dyDescent="0.25">
      <c r="A38" s="89">
        <v>2022</v>
      </c>
      <c r="B38" s="89" t="s">
        <v>303</v>
      </c>
      <c r="C38" s="222">
        <v>56.2</v>
      </c>
      <c r="D38" s="223">
        <v>2293917</v>
      </c>
    </row>
    <row r="39" spans="1:4" x14ac:dyDescent="0.25">
      <c r="A39" s="89">
        <v>2022</v>
      </c>
      <c r="B39" s="89" t="s">
        <v>304</v>
      </c>
      <c r="C39" s="222">
        <v>56</v>
      </c>
      <c r="D39" s="223">
        <v>2293109</v>
      </c>
    </row>
    <row r="40" spans="1:4" x14ac:dyDescent="0.25">
      <c r="A40" s="89">
        <v>2022</v>
      </c>
      <c r="B40" s="89" t="s">
        <v>305</v>
      </c>
      <c r="C40" s="222">
        <v>55.9</v>
      </c>
      <c r="D40" s="223">
        <v>2293650</v>
      </c>
    </row>
    <row r="41" spans="1:4" x14ac:dyDescent="0.25">
      <c r="A41" s="89">
        <v>2022</v>
      </c>
      <c r="B41" s="89" t="s">
        <v>306</v>
      </c>
      <c r="C41" s="222">
        <v>55.8</v>
      </c>
      <c r="D41" s="223">
        <v>2294391</v>
      </c>
    </row>
    <row r="42" spans="1:4" x14ac:dyDescent="0.25">
      <c r="A42" s="89">
        <v>2023</v>
      </c>
      <c r="B42" s="89" t="s">
        <v>307</v>
      </c>
      <c r="C42" s="222">
        <v>55.8</v>
      </c>
      <c r="D42" s="223">
        <v>2298780</v>
      </c>
    </row>
    <row r="43" spans="1:4" x14ac:dyDescent="0.25">
      <c r="A43" s="89">
        <v>2023</v>
      </c>
      <c r="B43" s="89" t="s">
        <v>308</v>
      </c>
      <c r="C43" s="222">
        <v>55.9</v>
      </c>
      <c r="D43" s="223">
        <v>2306064</v>
      </c>
    </row>
    <row r="44" spans="1:4" x14ac:dyDescent="0.25">
      <c r="A44" s="89">
        <v>2023</v>
      </c>
      <c r="B44" s="89" t="s">
        <v>313</v>
      </c>
      <c r="C44" s="55">
        <v>56.1</v>
      </c>
      <c r="D44" s="234">
        <v>2316734</v>
      </c>
    </row>
    <row r="45" spans="1:4" x14ac:dyDescent="0.25">
      <c r="A45" s="89">
        <v>2023</v>
      </c>
      <c r="B45" s="89" t="s">
        <v>317</v>
      </c>
      <c r="C45" s="55">
        <v>56.3</v>
      </c>
      <c r="D45" s="234">
        <v>2330701</v>
      </c>
    </row>
  </sheetData>
  <mergeCells count="3">
    <mergeCell ref="A1:F1"/>
    <mergeCell ref="A2:F2"/>
    <mergeCell ref="A4:E4"/>
  </mergeCells>
  <phoneticPr fontId="4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92D050"/>
  </sheetPr>
  <dimension ref="A1:I17"/>
  <sheetViews>
    <sheetView workbookViewId="0">
      <selection activeCell="B6" sqref="B6:D13"/>
    </sheetView>
  </sheetViews>
  <sheetFormatPr defaultRowHeight="15" x14ac:dyDescent="0.25"/>
  <cols>
    <col min="1" max="1" width="48.5703125" bestFit="1" customWidth="1"/>
    <col min="2" max="4" width="13.28515625" bestFit="1" customWidth="1"/>
    <col min="5" max="5" width="9.5703125" bestFit="1" customWidth="1"/>
    <col min="6" max="6" width="8.85546875" style="132" bestFit="1" customWidth="1"/>
    <col min="7" max="7" width="10.5703125" bestFit="1" customWidth="1"/>
    <col min="8" max="8" width="8.85546875" style="132" bestFit="1" customWidth="1"/>
  </cols>
  <sheetData>
    <row r="1" spans="1:9" x14ac:dyDescent="0.25">
      <c r="A1" s="18">
        <v>45017</v>
      </c>
      <c r="B1" s="123"/>
      <c r="C1" s="123"/>
      <c r="D1" s="123"/>
      <c r="E1" s="266" t="s">
        <v>23</v>
      </c>
      <c r="F1" s="266"/>
      <c r="G1" s="266"/>
      <c r="H1" s="266"/>
    </row>
    <row r="2" spans="1:9" x14ac:dyDescent="0.25">
      <c r="A2" s="20" t="s">
        <v>40</v>
      </c>
      <c r="B2" s="123" t="s">
        <v>24</v>
      </c>
      <c r="C2" s="123" t="s">
        <v>25</v>
      </c>
      <c r="D2" s="123" t="s">
        <v>0</v>
      </c>
      <c r="E2" s="123" t="s">
        <v>26</v>
      </c>
      <c r="F2" s="132" t="s">
        <v>41</v>
      </c>
      <c r="G2" s="123" t="s">
        <v>0</v>
      </c>
      <c r="H2" s="132" t="s">
        <v>41</v>
      </c>
    </row>
    <row r="3" spans="1:9" x14ac:dyDescent="0.25">
      <c r="A3" s="123" t="s">
        <v>261</v>
      </c>
      <c r="B3" s="123" t="s">
        <v>1</v>
      </c>
      <c r="C3" s="123" t="s">
        <v>1</v>
      </c>
      <c r="D3" s="123" t="s">
        <v>27</v>
      </c>
      <c r="E3" s="123" t="s">
        <v>1</v>
      </c>
      <c r="F3" s="132" t="s">
        <v>42</v>
      </c>
      <c r="G3" s="123" t="s">
        <v>27</v>
      </c>
      <c r="H3" s="132" t="s">
        <v>42</v>
      </c>
    </row>
    <row r="4" spans="1:9" x14ac:dyDescent="0.25">
      <c r="A4" s="123"/>
      <c r="B4" s="123"/>
      <c r="C4" s="123"/>
      <c r="D4" s="123"/>
      <c r="E4" s="123" t="s">
        <v>28</v>
      </c>
      <c r="G4" s="128"/>
    </row>
    <row r="5" spans="1:9" x14ac:dyDescent="0.25">
      <c r="A5" s="20" t="s">
        <v>35</v>
      </c>
      <c r="B5" s="196">
        <v>2291600</v>
      </c>
      <c r="C5" s="196">
        <v>2284500</v>
      </c>
      <c r="D5" s="196">
        <v>2233100</v>
      </c>
      <c r="E5" s="203">
        <f>B5-C5</f>
        <v>7100</v>
      </c>
      <c r="F5" s="197">
        <f>(B5-C5)/C5</f>
        <v>3.1079010724447361E-3</v>
      </c>
      <c r="G5" s="196">
        <f>B5-D5</f>
        <v>58500</v>
      </c>
      <c r="H5" s="197">
        <f>(B5-D5)/D5</f>
        <v>2.6196766826384846E-2</v>
      </c>
      <c r="I5" s="110"/>
    </row>
    <row r="6" spans="1:9" x14ac:dyDescent="0.25">
      <c r="A6" s="123" t="s">
        <v>43</v>
      </c>
      <c r="B6" s="52">
        <v>413300</v>
      </c>
      <c r="C6" s="52">
        <v>410700</v>
      </c>
      <c r="D6" s="52">
        <v>389400</v>
      </c>
      <c r="E6" s="204">
        <f t="shared" ref="E6:E13" si="0">B6-C6</f>
        <v>2600</v>
      </c>
      <c r="F6" s="198">
        <f t="shared" ref="F6:F13" si="1">(B6-C6)/C6</f>
        <v>6.3306549793036276E-3</v>
      </c>
      <c r="G6" s="52">
        <f t="shared" ref="G6:G13" si="2">B6-D6</f>
        <v>23900</v>
      </c>
      <c r="H6" s="198">
        <f t="shared" ref="H6:H13" si="3">(B6-D6)/D6</f>
        <v>6.1376476630713918E-2</v>
      </c>
      <c r="I6" s="110"/>
    </row>
    <row r="7" spans="1:9" x14ac:dyDescent="0.25">
      <c r="A7" s="123" t="s">
        <v>44</v>
      </c>
      <c r="B7" s="52">
        <v>416500</v>
      </c>
      <c r="C7" s="52">
        <v>414800</v>
      </c>
      <c r="D7" s="52">
        <v>413000</v>
      </c>
      <c r="E7" s="204">
        <f t="shared" si="0"/>
        <v>1700</v>
      </c>
      <c r="F7" s="198">
        <f t="shared" si="1"/>
        <v>4.0983606557377051E-3</v>
      </c>
      <c r="G7" s="52">
        <f t="shared" si="2"/>
        <v>3500</v>
      </c>
      <c r="H7" s="198">
        <f t="shared" si="3"/>
        <v>8.4745762711864406E-3</v>
      </c>
      <c r="I7" s="110"/>
    </row>
    <row r="8" spans="1:9" x14ac:dyDescent="0.25">
      <c r="A8" s="123" t="s">
        <v>45</v>
      </c>
      <c r="B8" s="52">
        <v>95500</v>
      </c>
      <c r="C8" s="52">
        <v>95300</v>
      </c>
      <c r="D8" s="52">
        <v>93000</v>
      </c>
      <c r="E8" s="205">
        <f t="shared" si="0"/>
        <v>200</v>
      </c>
      <c r="F8" s="198">
        <f>(B8-C8)/C8</f>
        <v>2.0986358866736622E-3</v>
      </c>
      <c r="G8" s="52">
        <f t="shared" si="2"/>
        <v>2500</v>
      </c>
      <c r="H8" s="198">
        <f t="shared" si="3"/>
        <v>2.6881720430107527E-2</v>
      </c>
      <c r="I8" s="110"/>
    </row>
    <row r="9" spans="1:9" x14ac:dyDescent="0.25">
      <c r="A9" s="123" t="s">
        <v>46</v>
      </c>
      <c r="B9" s="52">
        <v>458500</v>
      </c>
      <c r="C9" s="52">
        <v>456000</v>
      </c>
      <c r="D9" s="52">
        <v>447100</v>
      </c>
      <c r="E9" s="204">
        <f t="shared" si="0"/>
        <v>2500</v>
      </c>
      <c r="F9" s="198">
        <f t="shared" si="1"/>
        <v>5.4824561403508769E-3</v>
      </c>
      <c r="G9" s="52">
        <f t="shared" si="2"/>
        <v>11400</v>
      </c>
      <c r="H9" s="198">
        <f t="shared" si="3"/>
        <v>2.5497651532095728E-2</v>
      </c>
      <c r="I9" s="110"/>
    </row>
    <row r="10" spans="1:9" x14ac:dyDescent="0.25">
      <c r="A10" s="123" t="s">
        <v>47</v>
      </c>
      <c r="B10" s="52">
        <v>86000</v>
      </c>
      <c r="C10" s="52">
        <v>86500</v>
      </c>
      <c r="D10" s="52">
        <v>85000</v>
      </c>
      <c r="E10" s="205">
        <f t="shared" si="0"/>
        <v>-500</v>
      </c>
      <c r="F10" s="198">
        <f t="shared" si="1"/>
        <v>-5.7803468208092483E-3</v>
      </c>
      <c r="G10" s="52">
        <f t="shared" si="2"/>
        <v>1000</v>
      </c>
      <c r="H10" s="198">
        <f t="shared" si="3"/>
        <v>1.1764705882352941E-2</v>
      </c>
      <c r="I10" s="110"/>
    </row>
    <row r="11" spans="1:9" x14ac:dyDescent="0.25">
      <c r="A11" s="123" t="s">
        <v>48</v>
      </c>
      <c r="B11" s="52">
        <v>190100</v>
      </c>
      <c r="C11" s="52">
        <v>189400</v>
      </c>
      <c r="D11" s="52">
        <v>181400</v>
      </c>
      <c r="E11" s="205">
        <f t="shared" si="0"/>
        <v>700</v>
      </c>
      <c r="F11" s="198">
        <f t="shared" si="1"/>
        <v>3.6958817317845828E-3</v>
      </c>
      <c r="G11" s="52">
        <f t="shared" si="2"/>
        <v>8700</v>
      </c>
      <c r="H11" s="198">
        <f t="shared" si="3"/>
        <v>4.7960308710033074E-2</v>
      </c>
      <c r="I11" s="110"/>
    </row>
    <row r="12" spans="1:9" x14ac:dyDescent="0.25">
      <c r="A12" s="123" t="s">
        <v>49</v>
      </c>
      <c r="B12" s="52">
        <v>170600</v>
      </c>
      <c r="C12" s="52">
        <v>170100</v>
      </c>
      <c r="D12" s="52">
        <v>166500</v>
      </c>
      <c r="E12" s="205">
        <f t="shared" si="0"/>
        <v>500</v>
      </c>
      <c r="F12" s="198">
        <f t="shared" si="1"/>
        <v>2.9394473838918285E-3</v>
      </c>
      <c r="G12" s="52">
        <f t="shared" si="2"/>
        <v>4100</v>
      </c>
      <c r="H12" s="198">
        <f t="shared" si="3"/>
        <v>2.4624624624624624E-2</v>
      </c>
      <c r="I12" s="110"/>
    </row>
    <row r="13" spans="1:9" x14ac:dyDescent="0.25">
      <c r="A13" s="123" t="s">
        <v>50</v>
      </c>
      <c r="B13" s="52">
        <v>39400</v>
      </c>
      <c r="C13" s="52">
        <v>39400</v>
      </c>
      <c r="D13" s="52">
        <v>39100</v>
      </c>
      <c r="E13" s="205">
        <f t="shared" si="0"/>
        <v>0</v>
      </c>
      <c r="F13" s="198">
        <f t="shared" si="1"/>
        <v>0</v>
      </c>
      <c r="G13" s="52">
        <f t="shared" si="2"/>
        <v>300</v>
      </c>
      <c r="H13" s="198">
        <f t="shared" si="3"/>
        <v>7.6726342710997444E-3</v>
      </c>
      <c r="I13" s="110"/>
    </row>
    <row r="14" spans="1:9" x14ac:dyDescent="0.25">
      <c r="A14" s="123"/>
      <c r="B14" s="110"/>
      <c r="C14" s="110"/>
      <c r="D14" s="110"/>
      <c r="E14" s="110"/>
      <c r="F14" s="110"/>
      <c r="G14" s="110"/>
      <c r="H14" s="110"/>
      <c r="I14" s="110"/>
    </row>
    <row r="15" spans="1:9" x14ac:dyDescent="0.25">
      <c r="A15" s="20" t="s">
        <v>262</v>
      </c>
      <c r="B15" s="123"/>
      <c r="C15" s="123"/>
      <c r="D15" s="123"/>
      <c r="E15" s="123"/>
      <c r="G15" s="123"/>
    </row>
    <row r="17" spans="1:1" x14ac:dyDescent="0.25">
      <c r="A17" s="127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N52"/>
  <sheetViews>
    <sheetView showGridLines="0" topLeftCell="A7" zoomScaleNormal="100" workbookViewId="0">
      <selection activeCell="G41" sqref="G41"/>
    </sheetView>
  </sheetViews>
  <sheetFormatPr defaultColWidth="9.140625" defaultRowHeight="12.75" x14ac:dyDescent="0.2"/>
  <cols>
    <col min="1" max="1" width="70" style="1" bestFit="1" customWidth="1"/>
    <col min="2" max="2" width="9.140625" style="14"/>
    <col min="3" max="3" width="9.140625" style="1"/>
    <col min="4" max="4" width="10.28515625" style="1" bestFit="1" customWidth="1"/>
    <col min="5" max="6" width="8.7109375" style="1" customWidth="1"/>
    <col min="7" max="8" width="9" style="1" customWidth="1"/>
    <col min="9" max="11" width="9.140625" style="1"/>
    <col min="12" max="12" width="12.85546875" style="1" bestFit="1" customWidth="1"/>
    <col min="13" max="13" width="13.28515625" style="1" bestFit="1" customWidth="1"/>
    <col min="14" max="14" width="12.85546875" style="1" bestFit="1" customWidth="1"/>
    <col min="15" max="16384" width="9.140625" style="1"/>
  </cols>
  <sheetData>
    <row r="1" spans="1:14" x14ac:dyDescent="0.2">
      <c r="A1" s="267" t="s">
        <v>21</v>
      </c>
      <c r="B1" s="267"/>
      <c r="C1" s="267"/>
      <c r="D1" s="267"/>
      <c r="E1" s="267"/>
      <c r="F1" s="267"/>
      <c r="G1" s="267"/>
      <c r="H1" s="143"/>
    </row>
    <row r="2" spans="1:14" x14ac:dyDescent="0.2">
      <c r="A2" s="268" t="s">
        <v>22</v>
      </c>
      <c r="B2" s="268"/>
      <c r="C2" s="268"/>
      <c r="D2" s="268"/>
      <c r="E2" s="268"/>
      <c r="F2" s="268"/>
      <c r="G2" s="268"/>
      <c r="H2" s="144"/>
    </row>
    <row r="3" spans="1:14" x14ac:dyDescent="0.2">
      <c r="A3" s="2"/>
      <c r="B3" s="3"/>
      <c r="C3" s="2"/>
      <c r="D3" s="2"/>
      <c r="E3" s="2"/>
      <c r="F3" s="2"/>
      <c r="G3" s="2"/>
      <c r="H3" s="2"/>
    </row>
    <row r="4" spans="1:14" x14ac:dyDescent="0.2">
      <c r="A4" s="269" t="s">
        <v>315</v>
      </c>
      <c r="B4" s="269"/>
      <c r="C4" s="269"/>
      <c r="D4" s="269"/>
      <c r="E4" s="269"/>
      <c r="F4" s="269"/>
      <c r="G4" s="269"/>
      <c r="H4" s="145"/>
    </row>
    <row r="5" spans="1:14" x14ac:dyDescent="0.2">
      <c r="A5" s="4"/>
      <c r="B5" s="5"/>
      <c r="C5" s="4"/>
      <c r="D5" s="4"/>
      <c r="E5" s="4"/>
      <c r="F5" s="4"/>
      <c r="G5" s="4"/>
      <c r="H5" s="4"/>
    </row>
    <row r="6" spans="1:14" x14ac:dyDescent="0.2">
      <c r="A6" s="4"/>
      <c r="B6" s="5"/>
      <c r="C6" s="4"/>
      <c r="D6" s="4"/>
      <c r="E6" s="270" t="s">
        <v>23</v>
      </c>
      <c r="F6" s="270"/>
      <c r="G6" s="270"/>
      <c r="H6" s="270"/>
    </row>
    <row r="7" spans="1:14" x14ac:dyDescent="0.2">
      <c r="A7" s="4"/>
      <c r="B7" s="6" t="s">
        <v>24</v>
      </c>
      <c r="C7" s="7" t="s">
        <v>25</v>
      </c>
      <c r="D7" s="7" t="s">
        <v>0</v>
      </c>
      <c r="E7" s="7" t="s">
        <v>26</v>
      </c>
      <c r="F7" s="146" t="s">
        <v>41</v>
      </c>
      <c r="G7" s="7" t="s">
        <v>0</v>
      </c>
      <c r="H7" s="146" t="s">
        <v>41</v>
      </c>
    </row>
    <row r="8" spans="1:14" x14ac:dyDescent="0.2">
      <c r="A8" s="4"/>
      <c r="B8" s="6" t="s">
        <v>1</v>
      </c>
      <c r="C8" s="7" t="s">
        <v>1</v>
      </c>
      <c r="D8" s="7" t="s">
        <v>27</v>
      </c>
      <c r="E8" s="7" t="s">
        <v>1</v>
      </c>
      <c r="F8" s="146" t="s">
        <v>42</v>
      </c>
      <c r="G8" s="7" t="s">
        <v>27</v>
      </c>
      <c r="H8" s="146" t="s">
        <v>42</v>
      </c>
    </row>
    <row r="10" spans="1:14" x14ac:dyDescent="0.2">
      <c r="A10" s="8"/>
      <c r="B10" s="9"/>
      <c r="C10" s="8"/>
      <c r="D10" s="8"/>
      <c r="E10" s="9" t="s">
        <v>28</v>
      </c>
      <c r="F10" s="9"/>
      <c r="G10" s="8"/>
      <c r="H10" s="8"/>
    </row>
    <row r="11" spans="1:14" ht="15" x14ac:dyDescent="0.25">
      <c r="A11" s="10" t="s">
        <v>29</v>
      </c>
      <c r="B11" s="178">
        <v>2291.6</v>
      </c>
      <c r="C11" s="178">
        <v>2284.5</v>
      </c>
      <c r="D11" s="224">
        <v>2233.1</v>
      </c>
      <c r="E11" s="225">
        <f>B11-C11</f>
        <v>7.0999999999999091</v>
      </c>
      <c r="F11" s="188">
        <f>(B11-C11)/C11</f>
        <v>3.1079010724446967E-3</v>
      </c>
      <c r="G11" s="225">
        <f>B11-D11</f>
        <v>58.5</v>
      </c>
      <c r="H11" s="148">
        <f>(B11-D11)/D11</f>
        <v>2.6196766826384846E-2</v>
      </c>
      <c r="K11" s="11"/>
      <c r="L11" s="12"/>
      <c r="M11" s="13"/>
    </row>
    <row r="12" spans="1:14" ht="15" x14ac:dyDescent="0.25">
      <c r="A12" s="10" t="s">
        <v>275</v>
      </c>
      <c r="B12" s="178">
        <v>1917.8</v>
      </c>
      <c r="C12" s="178">
        <v>1910.3</v>
      </c>
      <c r="D12" s="224">
        <v>1867.2</v>
      </c>
      <c r="E12" s="225">
        <f t="shared" ref="E12:E44" si="0">B12-C12</f>
        <v>7.5</v>
      </c>
      <c r="F12" s="188">
        <f t="shared" ref="F12:F44" si="1">(B12-C12)/C12</f>
        <v>3.926084908129613E-3</v>
      </c>
      <c r="G12" s="225">
        <f t="shared" ref="G12:G44" si="2">B12-D12</f>
        <v>50.599999999999909</v>
      </c>
      <c r="H12" s="148">
        <f t="shared" ref="H12:H44" si="3">(B12-D12)/D12</f>
        <v>2.7099400171379556E-2</v>
      </c>
      <c r="K12" s="11"/>
      <c r="L12" s="12"/>
      <c r="M12" s="13"/>
    </row>
    <row r="13" spans="1:14" ht="15" x14ac:dyDescent="0.25">
      <c r="A13" s="10" t="s">
        <v>276</v>
      </c>
      <c r="B13" s="178">
        <v>376.7</v>
      </c>
      <c r="C13" s="178">
        <v>376.3</v>
      </c>
      <c r="D13" s="224">
        <v>373.5</v>
      </c>
      <c r="E13" s="225">
        <f t="shared" si="0"/>
        <v>0.39999999999997726</v>
      </c>
      <c r="F13" s="188">
        <f t="shared" si="1"/>
        <v>1.0629816635662429E-3</v>
      </c>
      <c r="G13" s="225">
        <f t="shared" si="2"/>
        <v>3.1999999999999886</v>
      </c>
      <c r="H13" s="148">
        <f t="shared" si="3"/>
        <v>8.567603748326609E-3</v>
      </c>
      <c r="K13" s="11"/>
      <c r="L13" s="219"/>
      <c r="M13" s="220"/>
      <c r="N13" s="221"/>
    </row>
    <row r="14" spans="1:14" ht="15" x14ac:dyDescent="0.25">
      <c r="A14" s="10" t="s">
        <v>277</v>
      </c>
      <c r="B14" s="178">
        <v>114.7</v>
      </c>
      <c r="C14" s="178">
        <v>114.2</v>
      </c>
      <c r="D14" s="224">
        <v>112.6</v>
      </c>
      <c r="E14" s="225">
        <f t="shared" si="0"/>
        <v>0.5</v>
      </c>
      <c r="F14" s="188">
        <f t="shared" si="1"/>
        <v>4.3782837127845885E-3</v>
      </c>
      <c r="G14" s="225">
        <f t="shared" si="2"/>
        <v>2.1000000000000085</v>
      </c>
      <c r="H14" s="148">
        <f t="shared" si="3"/>
        <v>1.8650088809946792E-2</v>
      </c>
      <c r="J14" s="14"/>
      <c r="K14" s="11"/>
      <c r="L14" s="219"/>
      <c r="M14" s="220"/>
      <c r="N14" s="221"/>
    </row>
    <row r="15" spans="1:14" ht="15" x14ac:dyDescent="0.25">
      <c r="A15" s="10" t="s">
        <v>278</v>
      </c>
      <c r="B15" s="178">
        <v>4.5</v>
      </c>
      <c r="C15" s="178">
        <v>4.5</v>
      </c>
      <c r="D15" s="224">
        <v>4.4000000000000004</v>
      </c>
      <c r="E15" s="226">
        <f t="shared" si="0"/>
        <v>0</v>
      </c>
      <c r="F15" s="235">
        <f t="shared" si="1"/>
        <v>0</v>
      </c>
      <c r="G15" s="225">
        <f t="shared" si="2"/>
        <v>9.9999999999999645E-2</v>
      </c>
      <c r="H15" s="148">
        <f t="shared" si="3"/>
        <v>2.2727272727272645E-2</v>
      </c>
      <c r="J15" s="14"/>
      <c r="K15" s="11"/>
      <c r="L15" s="219"/>
      <c r="M15" s="220"/>
      <c r="N15" s="221"/>
    </row>
    <row r="16" spans="1:14" ht="15" x14ac:dyDescent="0.25">
      <c r="A16" s="10" t="s">
        <v>279</v>
      </c>
      <c r="B16" s="178">
        <v>110.2</v>
      </c>
      <c r="C16" s="178">
        <v>109.7</v>
      </c>
      <c r="D16" s="224">
        <v>108.2</v>
      </c>
      <c r="E16" s="225">
        <f t="shared" si="0"/>
        <v>0.5</v>
      </c>
      <c r="F16" s="188">
        <f t="shared" si="1"/>
        <v>4.5578851412944391E-3</v>
      </c>
      <c r="G16" s="225">
        <f t="shared" si="2"/>
        <v>2</v>
      </c>
      <c r="H16" s="148">
        <f t="shared" si="3"/>
        <v>1.8484288354898334E-2</v>
      </c>
      <c r="J16" s="14"/>
      <c r="K16" s="11"/>
      <c r="L16" s="219"/>
      <c r="M16" s="220"/>
      <c r="N16" s="221"/>
    </row>
    <row r="17" spans="1:14" ht="15" x14ac:dyDescent="0.25">
      <c r="A17" s="10" t="s">
        <v>280</v>
      </c>
      <c r="B17" s="178">
        <v>262</v>
      </c>
      <c r="C17" s="178">
        <v>262.10000000000002</v>
      </c>
      <c r="D17" s="224">
        <v>260.89999999999998</v>
      </c>
      <c r="E17" s="225">
        <f t="shared" si="0"/>
        <v>-0.10000000000002274</v>
      </c>
      <c r="F17" s="188">
        <f t="shared" si="1"/>
        <v>-3.8153376573835454E-4</v>
      </c>
      <c r="G17" s="225">
        <f t="shared" si="2"/>
        <v>1.1000000000000227</v>
      </c>
      <c r="H17" s="148">
        <f t="shared" si="3"/>
        <v>4.2161747796091329E-3</v>
      </c>
      <c r="J17" s="14"/>
      <c r="K17" s="11"/>
      <c r="L17" s="219"/>
      <c r="M17" s="220"/>
      <c r="N17" s="221"/>
    </row>
    <row r="18" spans="1:14" ht="15" x14ac:dyDescent="0.25">
      <c r="A18" s="10" t="s">
        <v>281</v>
      </c>
      <c r="B18" s="178">
        <v>156.4</v>
      </c>
      <c r="C18" s="178">
        <v>156.6</v>
      </c>
      <c r="D18" s="224">
        <v>155.4</v>
      </c>
      <c r="E18" s="225">
        <f t="shared" si="0"/>
        <v>-0.19999999999998863</v>
      </c>
      <c r="F18" s="188">
        <f t="shared" si="1"/>
        <v>-1.2771392081736184E-3</v>
      </c>
      <c r="G18" s="225">
        <f t="shared" si="2"/>
        <v>1</v>
      </c>
      <c r="H18" s="148">
        <f t="shared" si="3"/>
        <v>6.4350064350064346E-3</v>
      </c>
      <c r="K18" s="11"/>
      <c r="L18" s="219"/>
      <c r="M18" s="220"/>
      <c r="N18" s="221"/>
    </row>
    <row r="19" spans="1:14" ht="15" x14ac:dyDescent="0.25">
      <c r="A19" s="15" t="s">
        <v>282</v>
      </c>
      <c r="B19" s="178">
        <v>105.6</v>
      </c>
      <c r="C19" s="178">
        <v>105.5</v>
      </c>
      <c r="D19" s="224">
        <v>105.5</v>
      </c>
      <c r="E19" s="225">
        <f t="shared" si="0"/>
        <v>9.9999999999994316E-2</v>
      </c>
      <c r="F19" s="235">
        <f t="shared" si="1"/>
        <v>9.478672985781452E-4</v>
      </c>
      <c r="G19" s="225">
        <f t="shared" si="2"/>
        <v>9.9999999999994316E-2</v>
      </c>
      <c r="H19" s="148">
        <f t="shared" si="3"/>
        <v>9.478672985781452E-4</v>
      </c>
      <c r="K19" s="11"/>
      <c r="L19" s="219"/>
      <c r="M19" s="220"/>
      <c r="N19" s="221"/>
    </row>
    <row r="20" spans="1:14" ht="15" x14ac:dyDescent="0.25">
      <c r="A20" s="10" t="s">
        <v>283</v>
      </c>
      <c r="B20" s="178">
        <v>1914.9</v>
      </c>
      <c r="C20" s="178">
        <v>1908.2</v>
      </c>
      <c r="D20" s="224">
        <v>1859.6</v>
      </c>
      <c r="E20" s="225">
        <f t="shared" si="0"/>
        <v>6.7000000000000455</v>
      </c>
      <c r="F20" s="188">
        <f t="shared" si="1"/>
        <v>3.5111623519547453E-3</v>
      </c>
      <c r="G20" s="225">
        <f t="shared" si="2"/>
        <v>55.300000000000182</v>
      </c>
      <c r="H20" s="148">
        <f t="shared" si="3"/>
        <v>2.9737577973757895E-2</v>
      </c>
      <c r="J20" s="14"/>
      <c r="K20" s="11"/>
      <c r="L20" s="219"/>
      <c r="M20" s="220"/>
      <c r="N20" s="221"/>
    </row>
    <row r="21" spans="1:14" ht="15" x14ac:dyDescent="0.25">
      <c r="A21" s="10" t="s">
        <v>284</v>
      </c>
      <c r="B21" s="178">
        <v>1541.1</v>
      </c>
      <c r="C21" s="178">
        <v>1534</v>
      </c>
      <c r="D21" s="224">
        <v>1493.7</v>
      </c>
      <c r="E21" s="225">
        <f t="shared" si="0"/>
        <v>7.0999999999999091</v>
      </c>
      <c r="F21" s="188">
        <f t="shared" si="1"/>
        <v>4.6284224250325353E-3</v>
      </c>
      <c r="G21" s="225">
        <f t="shared" si="2"/>
        <v>47.399999999999864</v>
      </c>
      <c r="H21" s="148">
        <f t="shared" si="3"/>
        <v>3.1733279775055141E-2</v>
      </c>
      <c r="J21" s="14"/>
      <c r="K21" s="11"/>
      <c r="L21" s="219"/>
      <c r="M21" s="220"/>
      <c r="N21" s="221"/>
    </row>
    <row r="22" spans="1:14" ht="15" x14ac:dyDescent="0.25">
      <c r="A22" s="15" t="s">
        <v>15</v>
      </c>
      <c r="B22" s="178">
        <v>439.2</v>
      </c>
      <c r="C22" s="178">
        <v>439.2</v>
      </c>
      <c r="D22" s="224">
        <v>433.7</v>
      </c>
      <c r="E22" s="226">
        <f t="shared" si="0"/>
        <v>0</v>
      </c>
      <c r="F22" s="209">
        <f t="shared" si="1"/>
        <v>0</v>
      </c>
      <c r="G22" s="225">
        <f t="shared" si="2"/>
        <v>5.5</v>
      </c>
      <c r="H22" s="148">
        <f t="shared" si="3"/>
        <v>1.2681577127046345E-2</v>
      </c>
      <c r="J22" s="14"/>
      <c r="K22" s="11"/>
      <c r="L22" s="219"/>
      <c r="M22" s="220"/>
      <c r="N22" s="221"/>
    </row>
    <row r="23" spans="1:14" ht="15" x14ac:dyDescent="0.25">
      <c r="A23" s="10" t="s">
        <v>285</v>
      </c>
      <c r="B23" s="178">
        <v>79.7</v>
      </c>
      <c r="C23" s="178">
        <v>79.3</v>
      </c>
      <c r="D23" s="224">
        <v>79.2</v>
      </c>
      <c r="E23" s="225">
        <f t="shared" si="0"/>
        <v>0.40000000000000568</v>
      </c>
      <c r="F23" s="188">
        <f t="shared" si="1"/>
        <v>5.0441361916772473E-3</v>
      </c>
      <c r="G23" s="225">
        <f t="shared" si="2"/>
        <v>0.5</v>
      </c>
      <c r="H23" s="148">
        <f t="shared" si="3"/>
        <v>6.313131313131313E-3</v>
      </c>
      <c r="J23" s="14"/>
      <c r="K23" s="11"/>
      <c r="L23" s="219"/>
      <c r="M23" s="220"/>
      <c r="N23" s="209"/>
    </row>
    <row r="24" spans="1:14" ht="15" x14ac:dyDescent="0.25">
      <c r="A24" s="10" t="s">
        <v>286</v>
      </c>
      <c r="B24" s="178">
        <v>259.89999999999998</v>
      </c>
      <c r="C24" s="178">
        <v>260.10000000000002</v>
      </c>
      <c r="D24" s="224">
        <v>260.39999999999998</v>
      </c>
      <c r="E24" s="225">
        <f t="shared" si="0"/>
        <v>-0.20000000000004547</v>
      </c>
      <c r="F24" s="188">
        <f t="shared" si="1"/>
        <v>-7.6893502499056311E-4</v>
      </c>
      <c r="G24" s="225">
        <f t="shared" si="2"/>
        <v>-0.5</v>
      </c>
      <c r="H24" s="148">
        <f t="shared" si="3"/>
        <v>-1.9201228878648236E-3</v>
      </c>
      <c r="J24" s="14"/>
      <c r="K24" s="11"/>
      <c r="L24" s="219"/>
      <c r="M24" s="220"/>
      <c r="N24" s="221"/>
    </row>
    <row r="25" spans="1:14" ht="15" x14ac:dyDescent="0.25">
      <c r="A25" s="15" t="s">
        <v>287</v>
      </c>
      <c r="B25" s="178">
        <v>99.6</v>
      </c>
      <c r="C25" s="178">
        <v>99.8</v>
      </c>
      <c r="D25" s="224">
        <v>94.1</v>
      </c>
      <c r="E25" s="225">
        <f t="shared" si="0"/>
        <v>-0.20000000000000284</v>
      </c>
      <c r="F25" s="188">
        <f t="shared" si="1"/>
        <v>-2.0040080160320926E-3</v>
      </c>
      <c r="G25" s="225">
        <f t="shared" si="2"/>
        <v>5.5</v>
      </c>
      <c r="H25" s="148">
        <f t="shared" si="3"/>
        <v>5.8448459086078645E-2</v>
      </c>
      <c r="J25" s="14"/>
      <c r="K25" s="11"/>
      <c r="L25" s="219"/>
      <c r="M25" s="220"/>
      <c r="N25" s="221"/>
    </row>
    <row r="26" spans="1:14" ht="15" x14ac:dyDescent="0.25">
      <c r="A26" s="10" t="s">
        <v>288</v>
      </c>
      <c r="B26" s="178">
        <v>32.299999999999997</v>
      </c>
      <c r="C26" s="178">
        <v>31.9</v>
      </c>
      <c r="D26" s="224">
        <v>29.5</v>
      </c>
      <c r="E26" s="225">
        <f t="shared" si="0"/>
        <v>0.39999999999999858</v>
      </c>
      <c r="F26" s="188">
        <f t="shared" si="1"/>
        <v>1.2539184952978013E-2</v>
      </c>
      <c r="G26" s="225">
        <f t="shared" si="2"/>
        <v>2.7999999999999972</v>
      </c>
      <c r="H26" s="148">
        <f t="shared" si="3"/>
        <v>9.4915254237288041E-2</v>
      </c>
      <c r="J26" s="14"/>
      <c r="K26" s="11"/>
      <c r="L26" s="219"/>
      <c r="M26" s="220"/>
      <c r="N26" s="221"/>
    </row>
    <row r="27" spans="1:14" ht="15" x14ac:dyDescent="0.25">
      <c r="A27" s="10" t="s">
        <v>289</v>
      </c>
      <c r="B27" s="178">
        <v>120.4</v>
      </c>
      <c r="C27" s="178">
        <v>119.4</v>
      </c>
      <c r="D27" s="224">
        <v>116.7</v>
      </c>
      <c r="E27" s="225">
        <f t="shared" si="0"/>
        <v>1</v>
      </c>
      <c r="F27" s="188">
        <f t="shared" si="1"/>
        <v>8.3752093802345051E-3</v>
      </c>
      <c r="G27" s="225">
        <f t="shared" si="2"/>
        <v>3.7000000000000028</v>
      </c>
      <c r="H27" s="148">
        <f t="shared" si="3"/>
        <v>3.1705227077977745E-2</v>
      </c>
      <c r="J27" s="14"/>
      <c r="K27" s="11"/>
      <c r="L27" s="219"/>
      <c r="M27" s="220"/>
      <c r="N27" s="221"/>
    </row>
    <row r="28" spans="1:14" ht="15" x14ac:dyDescent="0.25">
      <c r="A28" s="10" t="s">
        <v>270</v>
      </c>
      <c r="B28" s="178">
        <v>86.2</v>
      </c>
      <c r="C28" s="178">
        <v>85.9</v>
      </c>
      <c r="D28" s="224">
        <v>84</v>
      </c>
      <c r="E28" s="225">
        <f>B28-C28</f>
        <v>0.29999999999999716</v>
      </c>
      <c r="F28" s="188">
        <f t="shared" si="1"/>
        <v>3.4924330616996173E-3</v>
      </c>
      <c r="G28" s="225">
        <f t="shared" si="2"/>
        <v>2.2000000000000028</v>
      </c>
      <c r="H28" s="148">
        <f t="shared" si="3"/>
        <v>2.6190476190476226E-2</v>
      </c>
      <c r="J28" s="14"/>
      <c r="K28" s="11"/>
      <c r="L28" s="219"/>
      <c r="M28" s="220"/>
      <c r="N28" s="221"/>
    </row>
    <row r="29" spans="1:14" ht="15" x14ac:dyDescent="0.25">
      <c r="A29" s="10" t="s">
        <v>290</v>
      </c>
      <c r="B29" s="178">
        <v>34.200000000000003</v>
      </c>
      <c r="C29" s="178">
        <v>33.5</v>
      </c>
      <c r="D29" s="224">
        <v>32.700000000000003</v>
      </c>
      <c r="E29" s="225">
        <f t="shared" si="0"/>
        <v>0.70000000000000284</v>
      </c>
      <c r="F29" s="188">
        <f t="shared" si="1"/>
        <v>2.0895522388059785E-2</v>
      </c>
      <c r="G29" s="225">
        <f t="shared" si="2"/>
        <v>1.5</v>
      </c>
      <c r="H29" s="148">
        <f t="shared" si="3"/>
        <v>4.5871559633027519E-2</v>
      </c>
      <c r="J29" s="14"/>
      <c r="K29" s="11"/>
      <c r="L29" s="219"/>
      <c r="M29" s="220"/>
      <c r="N29" s="221"/>
    </row>
    <row r="30" spans="1:14" ht="15" x14ac:dyDescent="0.25">
      <c r="A30" s="10" t="s">
        <v>291</v>
      </c>
      <c r="B30" s="178">
        <v>312.60000000000002</v>
      </c>
      <c r="C30" s="178">
        <v>309.7</v>
      </c>
      <c r="D30" s="224">
        <v>307.10000000000002</v>
      </c>
      <c r="E30" s="225">
        <f t="shared" si="0"/>
        <v>2.9000000000000341</v>
      </c>
      <c r="F30" s="188">
        <f t="shared" si="1"/>
        <v>9.3639005489184191E-3</v>
      </c>
      <c r="G30" s="225">
        <f t="shared" si="2"/>
        <v>5.5</v>
      </c>
      <c r="H30" s="148">
        <f t="shared" si="3"/>
        <v>1.790947574080104E-2</v>
      </c>
      <c r="J30" s="14"/>
      <c r="K30" s="11"/>
      <c r="L30" s="219"/>
      <c r="M30" s="220"/>
      <c r="N30" s="221"/>
    </row>
    <row r="31" spans="1:14" ht="15" x14ac:dyDescent="0.25">
      <c r="A31" s="10" t="s">
        <v>292</v>
      </c>
      <c r="B31" s="178">
        <v>120.7</v>
      </c>
      <c r="C31" s="178">
        <v>119.6</v>
      </c>
      <c r="D31" s="224">
        <v>116</v>
      </c>
      <c r="E31" s="225">
        <f t="shared" si="0"/>
        <v>1.1000000000000085</v>
      </c>
      <c r="F31" s="188">
        <f t="shared" si="1"/>
        <v>9.197324414715791E-3</v>
      </c>
      <c r="G31" s="225">
        <f t="shared" si="2"/>
        <v>4.7000000000000028</v>
      </c>
      <c r="H31" s="148">
        <f t="shared" si="3"/>
        <v>4.051724137931037E-2</v>
      </c>
      <c r="J31" s="14"/>
      <c r="K31" s="11"/>
      <c r="L31" s="219"/>
      <c r="M31" s="220"/>
      <c r="N31" s="221"/>
    </row>
    <row r="32" spans="1:14" ht="15" x14ac:dyDescent="0.25">
      <c r="A32" s="10" t="s">
        <v>293</v>
      </c>
      <c r="B32" s="178">
        <v>25.5</v>
      </c>
      <c r="C32" s="178">
        <v>25.5</v>
      </c>
      <c r="D32" s="224">
        <v>24.9</v>
      </c>
      <c r="E32" s="226">
        <f t="shared" si="0"/>
        <v>0</v>
      </c>
      <c r="F32" s="209">
        <f t="shared" si="1"/>
        <v>0</v>
      </c>
      <c r="G32" s="225">
        <f t="shared" si="2"/>
        <v>0.60000000000000142</v>
      </c>
      <c r="H32" s="148">
        <f t="shared" si="3"/>
        <v>2.4096385542168731E-2</v>
      </c>
      <c r="J32" s="14"/>
      <c r="K32" s="11"/>
      <c r="L32" s="219"/>
      <c r="M32" s="220"/>
      <c r="N32" s="221"/>
    </row>
    <row r="33" spans="1:14" ht="15" x14ac:dyDescent="0.25">
      <c r="A33" s="10" t="s">
        <v>294</v>
      </c>
      <c r="B33" s="178">
        <v>166.4</v>
      </c>
      <c r="C33" s="178">
        <v>164.6</v>
      </c>
      <c r="D33" s="224">
        <v>166.2</v>
      </c>
      <c r="E33" s="225">
        <f t="shared" si="0"/>
        <v>1.8000000000000114</v>
      </c>
      <c r="F33" s="188">
        <f t="shared" si="1"/>
        <v>1.0935601458080264E-2</v>
      </c>
      <c r="G33" s="225">
        <f t="shared" si="2"/>
        <v>0.20000000000001705</v>
      </c>
      <c r="H33" s="148">
        <f t="shared" si="3"/>
        <v>1.2033694344164684E-3</v>
      </c>
      <c r="J33" s="14"/>
      <c r="K33" s="11"/>
      <c r="L33" s="219"/>
      <c r="M33" s="220"/>
      <c r="N33" s="221"/>
    </row>
    <row r="34" spans="1:14" ht="15" x14ac:dyDescent="0.25">
      <c r="A34" s="10" t="s">
        <v>295</v>
      </c>
      <c r="B34" s="178">
        <v>277</v>
      </c>
      <c r="C34" s="178">
        <v>275.7</v>
      </c>
      <c r="D34" s="224">
        <v>262.60000000000002</v>
      </c>
      <c r="E34" s="225">
        <f t="shared" si="0"/>
        <v>1.3000000000000114</v>
      </c>
      <c r="F34" s="188">
        <f t="shared" si="1"/>
        <v>4.7152702212550288E-3</v>
      </c>
      <c r="G34" s="225">
        <f t="shared" si="2"/>
        <v>14.399999999999977</v>
      </c>
      <c r="H34" s="148">
        <f t="shared" si="3"/>
        <v>5.4836252856054743E-2</v>
      </c>
      <c r="J34" s="14"/>
      <c r="K34" s="11"/>
      <c r="L34" s="219"/>
      <c r="M34" s="220"/>
      <c r="N34" s="221"/>
    </row>
    <row r="35" spans="1:14" ht="15" x14ac:dyDescent="0.25">
      <c r="A35" s="15" t="s">
        <v>271</v>
      </c>
      <c r="B35" s="178">
        <v>46.9</v>
      </c>
      <c r="C35" s="178">
        <v>46.8</v>
      </c>
      <c r="D35" s="224">
        <v>44.2</v>
      </c>
      <c r="E35" s="225">
        <f t="shared" si="0"/>
        <v>0.10000000000000142</v>
      </c>
      <c r="F35" s="209">
        <f t="shared" si="1"/>
        <v>2.1367521367521673E-3</v>
      </c>
      <c r="G35" s="225">
        <f t="shared" si="2"/>
        <v>2.6999999999999957</v>
      </c>
      <c r="H35" s="148">
        <f t="shared" si="3"/>
        <v>6.1085972850678634E-2</v>
      </c>
      <c r="J35" s="14"/>
      <c r="K35" s="11"/>
      <c r="L35" s="219"/>
      <c r="M35" s="220"/>
      <c r="N35" s="221"/>
    </row>
    <row r="36" spans="1:14" ht="15" x14ac:dyDescent="0.25">
      <c r="A36" s="15" t="s">
        <v>272</v>
      </c>
      <c r="B36" s="178">
        <v>230.1</v>
      </c>
      <c r="C36" s="178">
        <v>228.9</v>
      </c>
      <c r="D36" s="224">
        <v>218.4</v>
      </c>
      <c r="E36" s="225">
        <f t="shared" si="0"/>
        <v>1.1999999999999886</v>
      </c>
      <c r="F36" s="188">
        <f t="shared" si="1"/>
        <v>5.2424639580602389E-3</v>
      </c>
      <c r="G36" s="225">
        <f t="shared" si="2"/>
        <v>11.699999999999989</v>
      </c>
      <c r="H36" s="148">
        <f t="shared" si="3"/>
        <v>5.357142857142852E-2</v>
      </c>
      <c r="J36" s="14"/>
      <c r="K36" s="11"/>
      <c r="L36" s="219"/>
      <c r="M36" s="220"/>
      <c r="N36" s="221"/>
    </row>
    <row r="37" spans="1:14" ht="15" x14ac:dyDescent="0.25">
      <c r="A37" s="10" t="s">
        <v>296</v>
      </c>
      <c r="B37" s="178">
        <v>277.2</v>
      </c>
      <c r="C37" s="178">
        <v>275.60000000000002</v>
      </c>
      <c r="D37" s="224">
        <v>262.8</v>
      </c>
      <c r="E37" s="225">
        <f t="shared" si="0"/>
        <v>1.5999999999999659</v>
      </c>
      <c r="F37" s="188">
        <f t="shared" si="1"/>
        <v>5.8055152394773796E-3</v>
      </c>
      <c r="G37" s="225">
        <f t="shared" si="2"/>
        <v>14.399999999999977</v>
      </c>
      <c r="H37" s="148">
        <f t="shared" si="3"/>
        <v>5.4794520547945119E-2</v>
      </c>
      <c r="J37" s="14"/>
      <c r="K37" s="11"/>
      <c r="L37" s="219"/>
      <c r="M37" s="220"/>
      <c r="N37" s="221"/>
    </row>
    <row r="38" spans="1:14" ht="15" x14ac:dyDescent="0.25">
      <c r="A38" s="10" t="s">
        <v>297</v>
      </c>
      <c r="B38" s="178">
        <v>36.5</v>
      </c>
      <c r="C38" s="178">
        <v>37.299999999999997</v>
      </c>
      <c r="D38" s="224">
        <v>32.4</v>
      </c>
      <c r="E38" s="225">
        <f t="shared" si="0"/>
        <v>-0.79999999999999716</v>
      </c>
      <c r="F38" s="188">
        <f t="shared" si="1"/>
        <v>-2.1447721179624589E-2</v>
      </c>
      <c r="G38" s="225">
        <f t="shared" si="2"/>
        <v>4.1000000000000014</v>
      </c>
      <c r="H38" s="148">
        <f t="shared" si="3"/>
        <v>0.12654320987654327</v>
      </c>
      <c r="J38" s="14"/>
      <c r="K38" s="11"/>
      <c r="L38" s="219"/>
      <c r="M38" s="220"/>
      <c r="N38" s="221"/>
    </row>
    <row r="39" spans="1:14" ht="15" x14ac:dyDescent="0.25">
      <c r="A39" s="10" t="s">
        <v>298</v>
      </c>
      <c r="B39" s="178">
        <v>240.7</v>
      </c>
      <c r="C39" s="178">
        <v>238.3</v>
      </c>
      <c r="D39" s="224">
        <v>230.4</v>
      </c>
      <c r="E39" s="225">
        <f t="shared" si="0"/>
        <v>2.3999999999999773</v>
      </c>
      <c r="F39" s="188">
        <f t="shared" si="1"/>
        <v>1.0071338648761969E-2</v>
      </c>
      <c r="G39" s="225">
        <f t="shared" si="2"/>
        <v>10.299999999999983</v>
      </c>
      <c r="H39" s="148">
        <f t="shared" si="3"/>
        <v>4.4704861111111036E-2</v>
      </c>
      <c r="J39" s="14"/>
      <c r="K39" s="11"/>
      <c r="L39" s="219"/>
      <c r="M39" s="220"/>
      <c r="N39" s="221"/>
    </row>
    <row r="40" spans="1:14" ht="15" x14ac:dyDescent="0.25">
      <c r="A40" s="15" t="s">
        <v>20</v>
      </c>
      <c r="B40" s="178">
        <v>82.4</v>
      </c>
      <c r="C40" s="178">
        <v>82.5</v>
      </c>
      <c r="D40" s="224">
        <v>81.3</v>
      </c>
      <c r="E40" s="225">
        <f t="shared" si="0"/>
        <v>-9.9999999999994316E-2</v>
      </c>
      <c r="F40" s="188">
        <f t="shared" si="1"/>
        <v>-1.2121212121211432E-3</v>
      </c>
      <c r="G40" s="225">
        <f t="shared" si="2"/>
        <v>1.1000000000000085</v>
      </c>
      <c r="H40" s="148">
        <f t="shared" si="3"/>
        <v>1.3530135301353118E-2</v>
      </c>
      <c r="J40" s="14"/>
      <c r="K40" s="11"/>
      <c r="L40" s="219"/>
      <c r="M40" s="220"/>
      <c r="N40" s="221"/>
    </row>
    <row r="41" spans="1:14" ht="15" x14ac:dyDescent="0.25">
      <c r="A41" s="183" t="s">
        <v>299</v>
      </c>
      <c r="B41" s="178">
        <v>373.8</v>
      </c>
      <c r="C41" s="178">
        <v>374.2</v>
      </c>
      <c r="D41" s="224">
        <v>365.9</v>
      </c>
      <c r="E41" s="225">
        <f t="shared" si="0"/>
        <v>-0.39999999999997726</v>
      </c>
      <c r="F41" s="188">
        <f t="shared" si="1"/>
        <v>-1.0689470871191268E-3</v>
      </c>
      <c r="G41" s="225">
        <f t="shared" si="2"/>
        <v>7.9000000000000341</v>
      </c>
      <c r="H41" s="148">
        <f t="shared" si="3"/>
        <v>2.159059852418703E-2</v>
      </c>
      <c r="J41" s="14"/>
      <c r="K41" s="11"/>
      <c r="L41" s="219"/>
      <c r="M41" s="220"/>
      <c r="N41" s="221"/>
    </row>
    <row r="42" spans="1:14" ht="15" x14ac:dyDescent="0.25">
      <c r="A42" s="15" t="s">
        <v>32</v>
      </c>
      <c r="B42" s="178">
        <v>36.5</v>
      </c>
      <c r="C42" s="178">
        <v>36.299999999999997</v>
      </c>
      <c r="D42" s="224">
        <v>35.200000000000003</v>
      </c>
      <c r="E42" s="225">
        <f t="shared" si="0"/>
        <v>0.20000000000000284</v>
      </c>
      <c r="F42" s="188">
        <f t="shared" si="1"/>
        <v>5.509641873278316E-3</v>
      </c>
      <c r="G42" s="225">
        <f t="shared" si="2"/>
        <v>1.2999999999999972</v>
      </c>
      <c r="H42" s="148">
        <f t="shared" si="3"/>
        <v>3.69318181818181E-2</v>
      </c>
      <c r="J42" s="14"/>
      <c r="K42" s="11"/>
      <c r="L42" s="219"/>
      <c r="M42" s="220"/>
      <c r="N42" s="221"/>
    </row>
    <row r="43" spans="1:14" ht="15" x14ac:dyDescent="0.25">
      <c r="A43" s="15" t="s">
        <v>33</v>
      </c>
      <c r="B43" s="178">
        <v>108.5</v>
      </c>
      <c r="C43" s="178">
        <v>108.2</v>
      </c>
      <c r="D43" s="224">
        <v>106.7</v>
      </c>
      <c r="E43" s="225">
        <f t="shared" si="0"/>
        <v>0.29999999999999716</v>
      </c>
      <c r="F43" s="209">
        <f t="shared" si="1"/>
        <v>2.772643253234724E-3</v>
      </c>
      <c r="G43" s="225">
        <f t="shared" si="2"/>
        <v>1.7999999999999972</v>
      </c>
      <c r="H43" s="148">
        <f t="shared" si="3"/>
        <v>1.6869728209934369E-2</v>
      </c>
      <c r="J43" s="14"/>
      <c r="K43" s="11"/>
      <c r="L43" s="219"/>
      <c r="M43" s="220"/>
      <c r="N43" s="221"/>
    </row>
    <row r="44" spans="1:14" ht="15" x14ac:dyDescent="0.25">
      <c r="A44" s="15" t="s">
        <v>34</v>
      </c>
      <c r="B44" s="178">
        <v>228.8</v>
      </c>
      <c r="C44" s="178">
        <v>229.7</v>
      </c>
      <c r="D44" s="224">
        <v>224</v>
      </c>
      <c r="E44" s="225">
        <f t="shared" si="0"/>
        <v>-0.89999999999997726</v>
      </c>
      <c r="F44" s="188">
        <f t="shared" si="1"/>
        <v>-3.9181541140617211E-3</v>
      </c>
      <c r="G44" s="225">
        <f t="shared" si="2"/>
        <v>4.8000000000000114</v>
      </c>
      <c r="H44" s="148">
        <f t="shared" si="3"/>
        <v>2.1428571428571481E-2</v>
      </c>
      <c r="J44" s="14"/>
      <c r="K44" s="11"/>
      <c r="L44" s="219"/>
      <c r="M44" s="220"/>
      <c r="N44" s="221"/>
    </row>
    <row r="45" spans="1:14" ht="15" x14ac:dyDescent="0.25">
      <c r="A45" s="16"/>
      <c r="B45" s="178"/>
      <c r="C45" s="178"/>
      <c r="D45" s="179"/>
      <c r="E45" s="9"/>
      <c r="F45" s="9"/>
      <c r="G45" s="9"/>
      <c r="H45" s="9"/>
      <c r="K45" s="11"/>
      <c r="L45" s="219"/>
      <c r="M45" s="220"/>
      <c r="N45" s="221"/>
    </row>
    <row r="46" spans="1:14" ht="15" x14ac:dyDescent="0.25">
      <c r="A46" s="16"/>
      <c r="B46" s="178"/>
      <c r="C46" s="178"/>
      <c r="D46" s="179"/>
      <c r="E46" s="9"/>
      <c r="F46" s="9"/>
      <c r="G46" s="9"/>
      <c r="H46" s="9"/>
      <c r="K46" s="11"/>
      <c r="L46" s="219"/>
      <c r="M46" s="220"/>
      <c r="N46" s="221"/>
    </row>
    <row r="47" spans="1:14" ht="15" x14ac:dyDescent="0.25">
      <c r="A47" s="127" t="s">
        <v>64</v>
      </c>
      <c r="B47" s="178"/>
      <c r="C47" s="178"/>
      <c r="D47" s="179"/>
      <c r="E47" s="9"/>
      <c r="F47" s="9"/>
      <c r="G47" s="9"/>
      <c r="H47" s="9"/>
      <c r="K47" s="11"/>
      <c r="L47" s="12"/>
      <c r="M47" s="13"/>
    </row>
    <row r="48" spans="1:14" x14ac:dyDescent="0.2">
      <c r="A48" s="16"/>
      <c r="B48" s="178"/>
      <c r="C48" s="178"/>
      <c r="D48" s="179"/>
      <c r="E48" s="9"/>
      <c r="F48" s="9"/>
      <c r="G48" s="9"/>
      <c r="H48" s="9"/>
    </row>
    <row r="49" spans="1:8" x14ac:dyDescent="0.2">
      <c r="A49" s="16"/>
      <c r="B49" s="178"/>
      <c r="C49" s="178"/>
      <c r="D49" s="179"/>
      <c r="E49" s="9"/>
      <c r="F49" s="9"/>
      <c r="G49" s="9"/>
      <c r="H49" s="9"/>
    </row>
    <row r="50" spans="1:8" x14ac:dyDescent="0.2">
      <c r="A50" s="16"/>
      <c r="B50" s="178"/>
      <c r="C50" s="178"/>
      <c r="D50" s="179"/>
      <c r="E50" s="9"/>
      <c r="F50" s="9"/>
      <c r="G50" s="9"/>
      <c r="H50" s="9"/>
    </row>
    <row r="51" spans="1:8" x14ac:dyDescent="0.2">
      <c r="A51" s="16"/>
    </row>
    <row r="52" spans="1:8" x14ac:dyDescent="0.2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H17"/>
  <sheetViews>
    <sheetView workbookViewId="0">
      <selection activeCell="C14" sqref="C14"/>
    </sheetView>
  </sheetViews>
  <sheetFormatPr defaultRowHeight="15" x14ac:dyDescent="0.25"/>
  <cols>
    <col min="1" max="1" width="54" bestFit="1" customWidth="1"/>
    <col min="5" max="5" width="10.28515625" bestFit="1" customWidth="1"/>
    <col min="7" max="7" width="10.5703125" bestFit="1" customWidth="1"/>
  </cols>
  <sheetData>
    <row r="1" spans="1:8" x14ac:dyDescent="0.25">
      <c r="A1" s="18">
        <v>45017</v>
      </c>
      <c r="E1" s="266" t="s">
        <v>23</v>
      </c>
      <c r="F1" s="266"/>
      <c r="G1" s="266"/>
      <c r="H1" s="266"/>
    </row>
    <row r="2" spans="1:8" x14ac:dyDescent="0.25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25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25">
      <c r="A5" s="20" t="s">
        <v>35</v>
      </c>
      <c r="B5" s="17">
        <v>2289100</v>
      </c>
      <c r="C5" s="17">
        <v>2275200</v>
      </c>
      <c r="D5" s="17">
        <v>2235000</v>
      </c>
      <c r="E5" s="208">
        <v>13900</v>
      </c>
      <c r="F5" s="132">
        <v>6.1000000000000004E-3</v>
      </c>
      <c r="G5" s="131">
        <v>54100</v>
      </c>
      <c r="H5" s="132">
        <v>2.4199999999999999E-2</v>
      </c>
    </row>
    <row r="6" spans="1:8" x14ac:dyDescent="0.25">
      <c r="A6" t="s">
        <v>43</v>
      </c>
      <c r="B6" s="17">
        <v>413100</v>
      </c>
      <c r="C6" s="17">
        <v>409200</v>
      </c>
      <c r="D6" s="17">
        <v>388200</v>
      </c>
      <c r="E6" s="208">
        <v>3900</v>
      </c>
      <c r="F6" s="132">
        <v>9.4999999999999998E-3</v>
      </c>
      <c r="G6" s="131">
        <v>24900</v>
      </c>
      <c r="H6" s="132">
        <v>6.4100000000000004E-2</v>
      </c>
    </row>
    <row r="7" spans="1:8" x14ac:dyDescent="0.25">
      <c r="A7" t="s">
        <v>44</v>
      </c>
      <c r="B7" s="17">
        <v>416500</v>
      </c>
      <c r="C7" s="17">
        <v>414900</v>
      </c>
      <c r="D7" s="17">
        <v>414100</v>
      </c>
      <c r="E7" s="208">
        <v>1600</v>
      </c>
      <c r="F7" s="132">
        <v>3.8999999999999998E-3</v>
      </c>
      <c r="G7" s="131">
        <v>2400</v>
      </c>
      <c r="H7" s="132">
        <v>5.7999999999999996E-3</v>
      </c>
    </row>
    <row r="8" spans="1:8" x14ac:dyDescent="0.25">
      <c r="A8" t="s">
        <v>45</v>
      </c>
      <c r="B8" s="17">
        <v>95400</v>
      </c>
      <c r="C8" s="17">
        <v>94900</v>
      </c>
      <c r="D8" s="17">
        <v>92900</v>
      </c>
      <c r="E8" s="208">
        <v>500</v>
      </c>
      <c r="F8" s="132">
        <v>5.3E-3</v>
      </c>
      <c r="G8" s="131">
        <v>2500</v>
      </c>
      <c r="H8" s="132">
        <v>2.69E-2</v>
      </c>
    </row>
    <row r="9" spans="1:8" x14ac:dyDescent="0.25">
      <c r="A9" t="s">
        <v>46</v>
      </c>
      <c r="B9" s="17">
        <v>457200</v>
      </c>
      <c r="C9" s="17">
        <v>456000</v>
      </c>
      <c r="D9" s="17">
        <v>448200</v>
      </c>
      <c r="E9" s="208">
        <v>1200</v>
      </c>
      <c r="F9" s="132">
        <v>2.5999999999999999E-3</v>
      </c>
      <c r="G9" s="131">
        <v>9000</v>
      </c>
      <c r="H9" s="132">
        <v>2.01E-2</v>
      </c>
    </row>
    <row r="10" spans="1:8" x14ac:dyDescent="0.25">
      <c r="A10" t="s">
        <v>47</v>
      </c>
      <c r="B10" s="17">
        <v>86200</v>
      </c>
      <c r="C10" s="17">
        <v>85700</v>
      </c>
      <c r="D10" s="17">
        <v>85100</v>
      </c>
      <c r="E10" s="208">
        <v>500</v>
      </c>
      <c r="F10" s="214">
        <v>5.7999999999999996E-3</v>
      </c>
      <c r="G10" s="131">
        <v>1100</v>
      </c>
      <c r="H10" s="132">
        <v>1.29E-2</v>
      </c>
    </row>
    <row r="11" spans="1:8" x14ac:dyDescent="0.25">
      <c r="A11" t="s">
        <v>48</v>
      </c>
      <c r="B11" s="17">
        <v>192300</v>
      </c>
      <c r="C11" s="17">
        <v>186700</v>
      </c>
      <c r="D11" s="17">
        <v>183100</v>
      </c>
      <c r="E11" s="208">
        <v>5600</v>
      </c>
      <c r="F11" s="132">
        <v>0.03</v>
      </c>
      <c r="G11" s="131">
        <v>9200</v>
      </c>
      <c r="H11" s="132">
        <v>5.0200000000000002E-2</v>
      </c>
    </row>
    <row r="12" spans="1:8" x14ac:dyDescent="0.25">
      <c r="A12" t="s">
        <v>49</v>
      </c>
      <c r="B12" s="17">
        <v>170800</v>
      </c>
      <c r="C12" s="17">
        <v>169800</v>
      </c>
      <c r="D12" s="17">
        <v>166500</v>
      </c>
      <c r="E12" s="208">
        <v>1000</v>
      </c>
      <c r="F12" s="132">
        <v>5.8999999999999999E-3</v>
      </c>
      <c r="G12" s="131">
        <v>4300</v>
      </c>
      <c r="H12" s="132">
        <v>2.58E-2</v>
      </c>
    </row>
    <row r="13" spans="1:8" x14ac:dyDescent="0.25">
      <c r="A13" t="s">
        <v>50</v>
      </c>
      <c r="B13" s="17">
        <v>39500</v>
      </c>
      <c r="C13" s="17">
        <v>39300</v>
      </c>
      <c r="D13" s="17">
        <v>39300</v>
      </c>
      <c r="E13" s="208">
        <v>200</v>
      </c>
      <c r="F13" s="214">
        <v>5.1000000000000004E-3</v>
      </c>
      <c r="G13" s="217">
        <v>200</v>
      </c>
      <c r="H13" s="132">
        <v>5.1000000000000004E-3</v>
      </c>
    </row>
    <row r="15" spans="1:8" x14ac:dyDescent="0.25">
      <c r="A15" s="20" t="s">
        <v>51</v>
      </c>
      <c r="B15" s="20"/>
      <c r="C15" s="20"/>
      <c r="D15" s="20"/>
    </row>
    <row r="17" spans="1:1" x14ac:dyDescent="0.25">
      <c r="A17" s="127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92D050"/>
  </sheetPr>
  <dimension ref="A1:P103"/>
  <sheetViews>
    <sheetView topLeftCell="A26" zoomScale="90" zoomScaleNormal="90" workbookViewId="0">
      <selection activeCell="F15" sqref="F15"/>
    </sheetView>
  </sheetViews>
  <sheetFormatPr defaultRowHeight="15" x14ac:dyDescent="0.25"/>
  <cols>
    <col min="1" max="1" width="72.5703125" bestFit="1" customWidth="1"/>
    <col min="2" max="4" width="13.42578125" style="52" bestFit="1" customWidth="1"/>
    <col min="5" max="5" width="10.5703125" style="185" bestFit="1" customWidth="1"/>
    <col min="6" max="6" width="8.85546875" style="150" bestFit="1" customWidth="1"/>
    <col min="7" max="7" width="10.5703125" style="186" bestFit="1" customWidth="1"/>
    <col min="8" max="8" width="9.140625" style="150"/>
    <col min="10" max="10" width="26.140625" bestFit="1" customWidth="1"/>
  </cols>
  <sheetData>
    <row r="1" spans="1:10" x14ac:dyDescent="0.25">
      <c r="A1" t="s">
        <v>260</v>
      </c>
    </row>
    <row r="2" spans="1:10" x14ac:dyDescent="0.25">
      <c r="A2" t="s">
        <v>22</v>
      </c>
    </row>
    <row r="3" spans="1:10" x14ac:dyDescent="0.25">
      <c r="A3" s="151">
        <v>45017</v>
      </c>
    </row>
    <row r="4" spans="1:10" x14ac:dyDescent="0.25">
      <c r="E4" s="271" t="s">
        <v>23</v>
      </c>
      <c r="F4" s="271"/>
      <c r="G4" s="271"/>
      <c r="H4" s="271"/>
    </row>
    <row r="5" spans="1:10" x14ac:dyDescent="0.25">
      <c r="A5" s="20" t="s">
        <v>53</v>
      </c>
      <c r="B5" s="52" t="s">
        <v>24</v>
      </c>
      <c r="C5" s="52" t="s">
        <v>25</v>
      </c>
      <c r="D5" s="52" t="s">
        <v>0</v>
      </c>
      <c r="E5" s="185" t="s">
        <v>26</v>
      </c>
      <c r="F5" s="150" t="s">
        <v>41</v>
      </c>
      <c r="G5" s="186" t="s">
        <v>0</v>
      </c>
      <c r="H5" s="150" t="s">
        <v>41</v>
      </c>
    </row>
    <row r="6" spans="1:10" x14ac:dyDescent="0.25">
      <c r="A6" s="123" t="s">
        <v>193</v>
      </c>
      <c r="B6" s="52" t="s">
        <v>1</v>
      </c>
      <c r="C6" s="52" t="s">
        <v>1</v>
      </c>
      <c r="D6" s="52" t="s">
        <v>27</v>
      </c>
      <c r="E6" s="185" t="s">
        <v>1</v>
      </c>
      <c r="F6" s="150" t="s">
        <v>42</v>
      </c>
      <c r="G6" s="186" t="s">
        <v>27</v>
      </c>
      <c r="H6" s="150" t="s">
        <v>42</v>
      </c>
    </row>
    <row r="7" spans="1:10" x14ac:dyDescent="0.25">
      <c r="A7" s="123"/>
    </row>
    <row r="8" spans="1:10" x14ac:dyDescent="0.25">
      <c r="A8" s="149" t="s">
        <v>29</v>
      </c>
      <c r="B8" s="167">
        <v>2289100</v>
      </c>
      <c r="C8" s="167">
        <v>2275200</v>
      </c>
      <c r="D8" s="167">
        <v>2235000</v>
      </c>
      <c r="E8" s="170">
        <f t="shared" ref="E8:E39" si="0">B8-C8</f>
        <v>13900</v>
      </c>
      <c r="F8" s="168">
        <f t="shared" ref="F8:F39" si="1">(B8-C8)/C8</f>
        <v>6.1093530239099856E-3</v>
      </c>
      <c r="G8" s="170">
        <f t="shared" ref="G8:G39" si="2">B8-D8</f>
        <v>54100</v>
      </c>
      <c r="H8" s="169">
        <f t="shared" ref="H8:H39" si="3">(B8-D8)/D8</f>
        <v>2.4205816554809842E-2</v>
      </c>
      <c r="J8" s="149"/>
    </row>
    <row r="9" spans="1:10" x14ac:dyDescent="0.25">
      <c r="A9" s="149" t="s">
        <v>194</v>
      </c>
      <c r="B9" s="167">
        <v>1910700</v>
      </c>
      <c r="C9" s="167">
        <v>1897200</v>
      </c>
      <c r="D9" s="167">
        <v>1866600</v>
      </c>
      <c r="E9" s="170">
        <f t="shared" si="0"/>
        <v>13500</v>
      </c>
      <c r="F9" s="168">
        <f t="shared" si="1"/>
        <v>7.1157495256166979E-3</v>
      </c>
      <c r="G9" s="170">
        <f t="shared" si="2"/>
        <v>44100</v>
      </c>
      <c r="H9" s="169">
        <f t="shared" si="3"/>
        <v>2.3625843780135006E-2</v>
      </c>
      <c r="J9" s="149"/>
    </row>
    <row r="10" spans="1:10" x14ac:dyDescent="0.25">
      <c r="A10" s="149" t="s">
        <v>195</v>
      </c>
      <c r="B10" s="167">
        <v>374600</v>
      </c>
      <c r="C10" s="167">
        <v>376300</v>
      </c>
      <c r="D10" s="167">
        <v>373800</v>
      </c>
      <c r="E10" s="170">
        <f t="shared" si="0"/>
        <v>-1700</v>
      </c>
      <c r="F10" s="168">
        <f t="shared" si="1"/>
        <v>-4.5176720701567896E-3</v>
      </c>
      <c r="G10" s="170">
        <f t="shared" si="2"/>
        <v>800</v>
      </c>
      <c r="H10" s="169">
        <f t="shared" si="3"/>
        <v>2.1401819154628142E-3</v>
      </c>
      <c r="I10" s="180"/>
      <c r="J10" s="149"/>
    </row>
    <row r="11" spans="1:10" x14ac:dyDescent="0.25">
      <c r="A11" s="149" t="s">
        <v>196</v>
      </c>
      <c r="B11" s="167">
        <v>114100</v>
      </c>
      <c r="C11" s="167">
        <v>114300</v>
      </c>
      <c r="D11" s="167">
        <v>112800</v>
      </c>
      <c r="E11" s="210">
        <f t="shared" si="0"/>
        <v>-200</v>
      </c>
      <c r="F11" s="211">
        <f t="shared" si="1"/>
        <v>-1.7497812773403325E-3</v>
      </c>
      <c r="G11" s="170">
        <f t="shared" si="2"/>
        <v>1300</v>
      </c>
      <c r="H11" s="169">
        <f t="shared" si="3"/>
        <v>1.152482269503546E-2</v>
      </c>
      <c r="I11" s="180"/>
      <c r="J11" s="149"/>
    </row>
    <row r="12" spans="1:10" x14ac:dyDescent="0.25">
      <c r="A12" s="149" t="s">
        <v>197</v>
      </c>
      <c r="B12" s="167">
        <v>4500</v>
      </c>
      <c r="C12" s="167">
        <v>4500</v>
      </c>
      <c r="D12" s="167">
        <v>4400</v>
      </c>
      <c r="E12" s="210">
        <f t="shared" si="0"/>
        <v>0</v>
      </c>
      <c r="F12" s="211">
        <f t="shared" si="1"/>
        <v>0</v>
      </c>
      <c r="G12" s="170">
        <f t="shared" si="2"/>
        <v>100</v>
      </c>
      <c r="H12" s="169">
        <f t="shared" si="3"/>
        <v>2.2727272727272728E-2</v>
      </c>
      <c r="I12" s="180"/>
      <c r="J12" s="149"/>
    </row>
    <row r="13" spans="1:10" x14ac:dyDescent="0.25">
      <c r="A13" s="149" t="s">
        <v>198</v>
      </c>
      <c r="B13" s="167">
        <v>109600</v>
      </c>
      <c r="C13" s="167">
        <v>109800</v>
      </c>
      <c r="D13" s="167">
        <v>108400</v>
      </c>
      <c r="E13" s="210">
        <f t="shared" si="0"/>
        <v>-200</v>
      </c>
      <c r="F13" s="211">
        <f t="shared" si="1"/>
        <v>-1.8214936247723133E-3</v>
      </c>
      <c r="G13" s="170">
        <f t="shared" si="2"/>
        <v>1200</v>
      </c>
      <c r="H13" s="169">
        <f t="shared" si="3"/>
        <v>1.107011070110701E-2</v>
      </c>
      <c r="I13" s="180"/>
    </row>
    <row r="14" spans="1:10" x14ac:dyDescent="0.25">
      <c r="A14" s="122" t="s">
        <v>199</v>
      </c>
      <c r="B14" s="167">
        <v>27000</v>
      </c>
      <c r="C14" s="167">
        <v>26900</v>
      </c>
      <c r="D14" s="167">
        <v>26500</v>
      </c>
      <c r="E14" s="210">
        <f t="shared" si="0"/>
        <v>100</v>
      </c>
      <c r="F14" s="211">
        <f t="shared" si="1"/>
        <v>3.7174721189591076E-3</v>
      </c>
      <c r="G14" s="170">
        <f t="shared" si="2"/>
        <v>500</v>
      </c>
      <c r="H14" s="169">
        <f t="shared" si="3"/>
        <v>1.8867924528301886E-2</v>
      </c>
      <c r="I14" s="180"/>
    </row>
    <row r="15" spans="1:10" x14ac:dyDescent="0.25">
      <c r="A15" s="149" t="s">
        <v>200</v>
      </c>
      <c r="B15" s="167">
        <v>17600</v>
      </c>
      <c r="C15" s="167">
        <v>17400</v>
      </c>
      <c r="D15" s="167">
        <v>16500</v>
      </c>
      <c r="E15" s="210">
        <f t="shared" si="0"/>
        <v>200</v>
      </c>
      <c r="F15" s="168">
        <f t="shared" si="1"/>
        <v>1.1494252873563218E-2</v>
      </c>
      <c r="G15" s="210">
        <f t="shared" si="2"/>
        <v>1100</v>
      </c>
      <c r="H15" s="169">
        <f t="shared" si="3"/>
        <v>6.6666666666666666E-2</v>
      </c>
      <c r="I15" s="180"/>
    </row>
    <row r="16" spans="1:10" x14ac:dyDescent="0.25">
      <c r="A16" s="149" t="s">
        <v>201</v>
      </c>
      <c r="B16" s="167">
        <v>65000</v>
      </c>
      <c r="C16" s="167">
        <v>65500</v>
      </c>
      <c r="D16" s="167">
        <v>65400</v>
      </c>
      <c r="E16" s="170">
        <f t="shared" si="0"/>
        <v>-500</v>
      </c>
      <c r="F16" s="168">
        <f t="shared" si="1"/>
        <v>-7.6335877862595417E-3</v>
      </c>
      <c r="G16" s="170">
        <f t="shared" si="2"/>
        <v>-400</v>
      </c>
      <c r="H16" s="169">
        <f t="shared" si="3"/>
        <v>-6.1162079510703364E-3</v>
      </c>
      <c r="I16" s="180"/>
    </row>
    <row r="17" spans="1:9" x14ac:dyDescent="0.25">
      <c r="A17" s="149" t="s">
        <v>202</v>
      </c>
      <c r="B17" s="167">
        <v>260500</v>
      </c>
      <c r="C17" s="167">
        <v>262000</v>
      </c>
      <c r="D17" s="167">
        <v>261000</v>
      </c>
      <c r="E17" s="170">
        <f t="shared" si="0"/>
        <v>-1500</v>
      </c>
      <c r="F17" s="168">
        <f t="shared" si="1"/>
        <v>-5.7251908396946565E-3</v>
      </c>
      <c r="G17" s="170">
        <f t="shared" si="2"/>
        <v>-500</v>
      </c>
      <c r="H17" s="169">
        <f t="shared" si="3"/>
        <v>-1.9157088122605363E-3</v>
      </c>
      <c r="I17" s="180"/>
    </row>
    <row r="18" spans="1:9" x14ac:dyDescent="0.25">
      <c r="A18" s="149" t="s">
        <v>203</v>
      </c>
      <c r="B18" s="167">
        <v>155300</v>
      </c>
      <c r="C18" s="167">
        <v>156600</v>
      </c>
      <c r="D18" s="167">
        <v>155400</v>
      </c>
      <c r="E18" s="170">
        <f t="shared" si="0"/>
        <v>-1300</v>
      </c>
      <c r="F18" s="168">
        <f t="shared" si="1"/>
        <v>-8.3014048531289911E-3</v>
      </c>
      <c r="G18" s="170">
        <f t="shared" si="2"/>
        <v>-100</v>
      </c>
      <c r="H18" s="169">
        <f t="shared" si="3"/>
        <v>-6.4350064350064348E-4</v>
      </c>
      <c r="I18" s="180"/>
    </row>
    <row r="19" spans="1:9" x14ac:dyDescent="0.25">
      <c r="A19" s="149" t="s">
        <v>204</v>
      </c>
      <c r="B19" s="167">
        <v>23700</v>
      </c>
      <c r="C19" s="167">
        <v>23800</v>
      </c>
      <c r="D19" s="167">
        <v>23900</v>
      </c>
      <c r="E19" s="210">
        <f t="shared" si="0"/>
        <v>-100</v>
      </c>
      <c r="F19" s="211">
        <f t="shared" si="1"/>
        <v>-4.2016806722689074E-3</v>
      </c>
      <c r="G19" s="210">
        <f t="shared" si="2"/>
        <v>-200</v>
      </c>
      <c r="H19" s="211">
        <f t="shared" si="3"/>
        <v>-8.368200836820083E-3</v>
      </c>
      <c r="I19" s="180"/>
    </row>
    <row r="20" spans="1:9" x14ac:dyDescent="0.25">
      <c r="A20" s="122" t="s">
        <v>205</v>
      </c>
      <c r="B20" s="167">
        <v>50400</v>
      </c>
      <c r="C20" s="167">
        <v>50300</v>
      </c>
      <c r="D20" s="167">
        <v>48800</v>
      </c>
      <c r="E20" s="210">
        <f t="shared" si="0"/>
        <v>100</v>
      </c>
      <c r="F20" s="211">
        <f t="shared" si="1"/>
        <v>1.9880715705765406E-3</v>
      </c>
      <c r="G20" s="170">
        <f t="shared" si="2"/>
        <v>1600</v>
      </c>
      <c r="H20" s="169">
        <f t="shared" si="3"/>
        <v>3.2786885245901641E-2</v>
      </c>
      <c r="I20" s="180"/>
    </row>
    <row r="21" spans="1:9" x14ac:dyDescent="0.25">
      <c r="A21" s="149" t="s">
        <v>206</v>
      </c>
      <c r="B21" s="167">
        <v>105200</v>
      </c>
      <c r="C21" s="167">
        <v>105400</v>
      </c>
      <c r="D21" s="167">
        <v>105600</v>
      </c>
      <c r="E21" s="210">
        <f t="shared" si="0"/>
        <v>-200</v>
      </c>
      <c r="F21" s="211">
        <f t="shared" si="1"/>
        <v>-1.8975332068311196E-3</v>
      </c>
      <c r="G21" s="170">
        <f t="shared" si="2"/>
        <v>-400</v>
      </c>
      <c r="H21" s="169">
        <f t="shared" si="3"/>
        <v>-3.787878787878788E-3</v>
      </c>
      <c r="I21" s="180"/>
    </row>
    <row r="22" spans="1:9" x14ac:dyDescent="0.25">
      <c r="A22" s="149" t="s">
        <v>207</v>
      </c>
      <c r="B22" s="167">
        <v>12500</v>
      </c>
      <c r="C22" s="167">
        <v>12300</v>
      </c>
      <c r="D22" s="167">
        <v>12800</v>
      </c>
      <c r="E22" s="210">
        <f t="shared" si="0"/>
        <v>200</v>
      </c>
      <c r="F22" s="168">
        <f t="shared" si="1"/>
        <v>1.6260162601626018E-2</v>
      </c>
      <c r="G22" s="170">
        <f t="shared" si="2"/>
        <v>-300</v>
      </c>
      <c r="H22" s="169">
        <f t="shared" si="3"/>
        <v>-2.34375E-2</v>
      </c>
      <c r="I22" s="180"/>
    </row>
    <row r="23" spans="1:9" x14ac:dyDescent="0.25">
      <c r="A23" s="149" t="s">
        <v>208</v>
      </c>
      <c r="B23" s="167">
        <v>25800</v>
      </c>
      <c r="C23" s="167">
        <v>25700</v>
      </c>
      <c r="D23" s="167">
        <v>25200</v>
      </c>
      <c r="E23" s="170">
        <f t="shared" si="0"/>
        <v>100</v>
      </c>
      <c r="F23" s="168">
        <f t="shared" si="1"/>
        <v>3.8910505836575876E-3</v>
      </c>
      <c r="G23" s="170">
        <f t="shared" si="2"/>
        <v>600</v>
      </c>
      <c r="H23" s="169">
        <f t="shared" si="3"/>
        <v>2.3809523809523808E-2</v>
      </c>
      <c r="I23" s="180"/>
    </row>
    <row r="24" spans="1:9" x14ac:dyDescent="0.25">
      <c r="A24" s="149" t="s">
        <v>209</v>
      </c>
      <c r="B24" s="167">
        <v>1914500</v>
      </c>
      <c r="C24" s="167">
        <v>1898900</v>
      </c>
      <c r="D24" s="167">
        <v>1861200</v>
      </c>
      <c r="E24" s="170">
        <f t="shared" si="0"/>
        <v>15600</v>
      </c>
      <c r="F24" s="168">
        <f t="shared" si="1"/>
        <v>8.2152825319922063E-3</v>
      </c>
      <c r="G24" s="170">
        <f t="shared" si="2"/>
        <v>53300</v>
      </c>
      <c r="H24" s="169">
        <f t="shared" si="3"/>
        <v>2.8637438211906296E-2</v>
      </c>
      <c r="I24" s="180"/>
    </row>
    <row r="25" spans="1:9" x14ac:dyDescent="0.25">
      <c r="A25" s="149" t="s">
        <v>210</v>
      </c>
      <c r="B25" s="167">
        <v>1536100</v>
      </c>
      <c r="C25" s="167">
        <v>1520900</v>
      </c>
      <c r="D25" s="167">
        <v>1492800</v>
      </c>
      <c r="E25" s="170">
        <f t="shared" si="0"/>
        <v>15200</v>
      </c>
      <c r="F25" s="168">
        <f t="shared" si="1"/>
        <v>9.994082451180223E-3</v>
      </c>
      <c r="G25" s="170">
        <f t="shared" si="2"/>
        <v>43300</v>
      </c>
      <c r="H25" s="169">
        <f t="shared" si="3"/>
        <v>2.9005894962486602E-2</v>
      </c>
      <c r="I25" s="180"/>
    </row>
    <row r="26" spans="1:9" x14ac:dyDescent="0.25">
      <c r="A26" s="149" t="s">
        <v>211</v>
      </c>
      <c r="B26" s="167">
        <v>435600</v>
      </c>
      <c r="C26" s="167">
        <v>437100</v>
      </c>
      <c r="D26" s="167">
        <v>431100</v>
      </c>
      <c r="E26" s="170">
        <f t="shared" si="0"/>
        <v>-1500</v>
      </c>
      <c r="F26" s="168">
        <f t="shared" si="1"/>
        <v>-3.4317089910775567E-3</v>
      </c>
      <c r="G26" s="170">
        <f t="shared" si="2"/>
        <v>4500</v>
      </c>
      <c r="H26" s="169">
        <f t="shared" si="3"/>
        <v>1.0438413361169102E-2</v>
      </c>
      <c r="I26" s="180"/>
    </row>
    <row r="27" spans="1:9" x14ac:dyDescent="0.25">
      <c r="A27" s="149" t="s">
        <v>212</v>
      </c>
      <c r="B27" s="167">
        <v>79400</v>
      </c>
      <c r="C27" s="167">
        <v>78700</v>
      </c>
      <c r="D27" s="167">
        <v>79400</v>
      </c>
      <c r="E27" s="170">
        <f t="shared" si="0"/>
        <v>700</v>
      </c>
      <c r="F27" s="168">
        <f t="shared" si="1"/>
        <v>8.8945362134688691E-3</v>
      </c>
      <c r="G27" s="210">
        <f t="shared" si="2"/>
        <v>0</v>
      </c>
      <c r="H27" s="211">
        <f t="shared" si="3"/>
        <v>0</v>
      </c>
      <c r="I27" s="180"/>
    </row>
    <row r="28" spans="1:9" x14ac:dyDescent="0.25">
      <c r="A28" s="149" t="s">
        <v>213</v>
      </c>
      <c r="B28" s="167">
        <v>42500</v>
      </c>
      <c r="C28" s="167">
        <v>42100</v>
      </c>
      <c r="D28" s="167">
        <v>42400</v>
      </c>
      <c r="E28" s="170">
        <f t="shared" si="0"/>
        <v>400</v>
      </c>
      <c r="F28" s="168">
        <f t="shared" si="1"/>
        <v>9.5011876484560574E-3</v>
      </c>
      <c r="G28" s="170">
        <f t="shared" si="2"/>
        <v>100</v>
      </c>
      <c r="H28" s="169">
        <f t="shared" si="3"/>
        <v>2.3584905660377358E-3</v>
      </c>
      <c r="I28" s="180"/>
    </row>
    <row r="29" spans="1:9" x14ac:dyDescent="0.25">
      <c r="A29" s="149" t="s">
        <v>214</v>
      </c>
      <c r="B29" s="167">
        <v>22500</v>
      </c>
      <c r="C29" s="167">
        <v>22300</v>
      </c>
      <c r="D29" s="167">
        <v>22800</v>
      </c>
      <c r="E29" s="210">
        <f t="shared" si="0"/>
        <v>200</v>
      </c>
      <c r="F29" s="168">
        <f t="shared" si="1"/>
        <v>8.9686098654708519E-3</v>
      </c>
      <c r="G29" s="210">
        <f t="shared" si="2"/>
        <v>-300</v>
      </c>
      <c r="H29" s="211">
        <f t="shared" si="3"/>
        <v>-1.3157894736842105E-2</v>
      </c>
      <c r="I29" s="180"/>
    </row>
    <row r="30" spans="1:9" x14ac:dyDescent="0.25">
      <c r="A30" s="149" t="s">
        <v>215</v>
      </c>
      <c r="B30" s="167">
        <v>258700</v>
      </c>
      <c r="C30" s="167">
        <v>259300</v>
      </c>
      <c r="D30" s="167">
        <v>258900</v>
      </c>
      <c r="E30" s="170">
        <f t="shared" si="0"/>
        <v>-600</v>
      </c>
      <c r="F30" s="168">
        <f t="shared" si="1"/>
        <v>-2.3139220979560356E-3</v>
      </c>
      <c r="G30" s="170">
        <f t="shared" si="2"/>
        <v>-200</v>
      </c>
      <c r="H30" s="169">
        <f t="shared" si="3"/>
        <v>-7.7249903437620702E-4</v>
      </c>
      <c r="I30" s="180"/>
    </row>
    <row r="31" spans="1:9" x14ac:dyDescent="0.25">
      <c r="A31" s="149" t="s">
        <v>216</v>
      </c>
      <c r="B31" s="167">
        <v>33900</v>
      </c>
      <c r="C31" s="167">
        <v>33900</v>
      </c>
      <c r="D31" s="167">
        <v>33600</v>
      </c>
      <c r="E31" s="210">
        <f t="shared" si="0"/>
        <v>0</v>
      </c>
      <c r="F31" s="211">
        <f t="shared" si="1"/>
        <v>0</v>
      </c>
      <c r="G31" s="170">
        <f t="shared" si="2"/>
        <v>300</v>
      </c>
      <c r="H31" s="169">
        <f t="shared" si="3"/>
        <v>8.9285714285714281E-3</v>
      </c>
      <c r="I31" s="180"/>
    </row>
    <row r="32" spans="1:9" x14ac:dyDescent="0.25">
      <c r="A32" s="149" t="s">
        <v>217</v>
      </c>
      <c r="B32" s="167">
        <v>53100</v>
      </c>
      <c r="C32" s="167">
        <v>53200</v>
      </c>
      <c r="D32" s="167">
        <v>50200</v>
      </c>
      <c r="E32" s="210">
        <f t="shared" si="0"/>
        <v>-100</v>
      </c>
      <c r="F32" s="211">
        <f t="shared" si="1"/>
        <v>-1.8796992481203006E-3</v>
      </c>
      <c r="G32" s="170">
        <f t="shared" si="2"/>
        <v>2900</v>
      </c>
      <c r="H32" s="169">
        <f t="shared" si="3"/>
        <v>5.7768924302788842E-2</v>
      </c>
      <c r="I32" s="180"/>
    </row>
    <row r="33" spans="1:9" x14ac:dyDescent="0.25">
      <c r="A33" s="149" t="s">
        <v>218</v>
      </c>
      <c r="B33" s="167">
        <v>59700</v>
      </c>
      <c r="C33" s="167">
        <v>59700</v>
      </c>
      <c r="D33" s="167">
        <v>58700</v>
      </c>
      <c r="E33" s="210">
        <f t="shared" si="0"/>
        <v>0</v>
      </c>
      <c r="F33" s="211">
        <f t="shared" si="1"/>
        <v>0</v>
      </c>
      <c r="G33" s="210">
        <f t="shared" si="2"/>
        <v>1000</v>
      </c>
      <c r="H33" s="169">
        <f t="shared" si="3"/>
        <v>1.7035775127768313E-2</v>
      </c>
      <c r="I33" s="180"/>
    </row>
    <row r="34" spans="1:9" x14ac:dyDescent="0.25">
      <c r="A34" s="149" t="s">
        <v>219</v>
      </c>
      <c r="B34" s="167">
        <v>16000</v>
      </c>
      <c r="C34" s="167">
        <v>16100</v>
      </c>
      <c r="D34" s="167">
        <v>15900</v>
      </c>
      <c r="E34" s="170">
        <f t="shared" si="0"/>
        <v>-100</v>
      </c>
      <c r="F34" s="168">
        <f t="shared" si="1"/>
        <v>-6.2111801242236021E-3</v>
      </c>
      <c r="G34" s="170">
        <f t="shared" si="2"/>
        <v>100</v>
      </c>
      <c r="H34" s="169">
        <f t="shared" si="3"/>
        <v>6.2893081761006293E-3</v>
      </c>
      <c r="I34" s="180"/>
    </row>
    <row r="35" spans="1:9" x14ac:dyDescent="0.25">
      <c r="A35" s="149" t="s">
        <v>220</v>
      </c>
      <c r="B35" s="167">
        <v>17700</v>
      </c>
      <c r="C35" s="167">
        <v>17700</v>
      </c>
      <c r="D35" s="167">
        <v>17100</v>
      </c>
      <c r="E35" s="210">
        <f t="shared" si="0"/>
        <v>0</v>
      </c>
      <c r="F35" s="211">
        <f t="shared" si="1"/>
        <v>0</v>
      </c>
      <c r="G35" s="170">
        <f t="shared" si="2"/>
        <v>600</v>
      </c>
      <c r="H35" s="169">
        <f t="shared" si="3"/>
        <v>3.5087719298245612E-2</v>
      </c>
      <c r="I35" s="180"/>
    </row>
    <row r="36" spans="1:9" x14ac:dyDescent="0.25">
      <c r="A36" s="122" t="s">
        <v>221</v>
      </c>
      <c r="B36" s="167">
        <v>97500</v>
      </c>
      <c r="C36" s="167">
        <v>99100</v>
      </c>
      <c r="D36" s="167">
        <v>92800</v>
      </c>
      <c r="E36" s="170">
        <f t="shared" si="0"/>
        <v>-1600</v>
      </c>
      <c r="F36" s="168">
        <f t="shared" si="1"/>
        <v>-1.6145307769929364E-2</v>
      </c>
      <c r="G36" s="170">
        <f t="shared" si="2"/>
        <v>4700</v>
      </c>
      <c r="H36" s="169">
        <f t="shared" si="3"/>
        <v>5.0646551724137928E-2</v>
      </c>
      <c r="I36" s="180"/>
    </row>
    <row r="37" spans="1:9" x14ac:dyDescent="0.25">
      <c r="A37" s="149" t="s">
        <v>222</v>
      </c>
      <c r="B37" s="167">
        <v>11500</v>
      </c>
      <c r="C37" s="167">
        <v>11500</v>
      </c>
      <c r="D37" s="167">
        <v>10900</v>
      </c>
      <c r="E37" s="210">
        <f t="shared" si="0"/>
        <v>0</v>
      </c>
      <c r="F37" s="211">
        <f t="shared" si="1"/>
        <v>0</v>
      </c>
      <c r="G37" s="170">
        <f t="shared" si="2"/>
        <v>600</v>
      </c>
      <c r="H37" s="169">
        <f t="shared" si="3"/>
        <v>5.5045871559633031E-2</v>
      </c>
      <c r="I37" s="180"/>
    </row>
    <row r="38" spans="1:9" x14ac:dyDescent="0.25">
      <c r="A38" s="149" t="s">
        <v>223</v>
      </c>
      <c r="B38" s="167">
        <v>86000</v>
      </c>
      <c r="C38" s="167">
        <v>87600</v>
      </c>
      <c r="D38" s="167">
        <v>81900</v>
      </c>
      <c r="E38" s="170">
        <f t="shared" si="0"/>
        <v>-1600</v>
      </c>
      <c r="F38" s="168">
        <f t="shared" si="1"/>
        <v>-1.8264840182648401E-2</v>
      </c>
      <c r="G38" s="170">
        <f t="shared" si="2"/>
        <v>4100</v>
      </c>
      <c r="H38" s="169">
        <f t="shared" si="3"/>
        <v>5.0061050061050064E-2</v>
      </c>
      <c r="I38" s="180"/>
    </row>
    <row r="39" spans="1:9" x14ac:dyDescent="0.25">
      <c r="A39" s="149" t="s">
        <v>224</v>
      </c>
      <c r="B39" s="187">
        <v>32500</v>
      </c>
      <c r="C39" s="187">
        <v>31800</v>
      </c>
      <c r="D39" s="187">
        <v>29400</v>
      </c>
      <c r="E39" s="170">
        <f t="shared" si="0"/>
        <v>700</v>
      </c>
      <c r="F39" s="168">
        <f t="shared" si="1"/>
        <v>2.20125786163522E-2</v>
      </c>
      <c r="G39" s="170">
        <f t="shared" si="2"/>
        <v>3100</v>
      </c>
      <c r="H39" s="169">
        <f t="shared" si="3"/>
        <v>0.10544217687074831</v>
      </c>
      <c r="I39" s="180"/>
    </row>
    <row r="40" spans="1:9" x14ac:dyDescent="0.25">
      <c r="A40" s="149" t="s">
        <v>225</v>
      </c>
      <c r="B40" s="187">
        <v>120700</v>
      </c>
      <c r="C40" s="187">
        <v>118500</v>
      </c>
      <c r="D40" s="187">
        <v>116500</v>
      </c>
      <c r="E40" s="170">
        <f t="shared" ref="E40:E74" si="4">B40-C40</f>
        <v>2200</v>
      </c>
      <c r="F40" s="168">
        <f t="shared" ref="F40:F73" si="5">(B40-C40)/C40</f>
        <v>1.8565400843881856E-2</v>
      </c>
      <c r="G40" s="170">
        <f t="shared" ref="G40:G74" si="6">B40-D40</f>
        <v>4200</v>
      </c>
      <c r="H40" s="169">
        <f t="shared" ref="H40:H74" si="7">(B40-D40)/D40</f>
        <v>3.6051502145922745E-2</v>
      </c>
      <c r="I40" s="180"/>
    </row>
    <row r="41" spans="1:9" x14ac:dyDescent="0.25">
      <c r="A41" s="149" t="s">
        <v>226</v>
      </c>
      <c r="B41" s="167">
        <v>86200</v>
      </c>
      <c r="C41" s="167">
        <v>85600</v>
      </c>
      <c r="D41" s="167">
        <v>83900</v>
      </c>
      <c r="E41" s="170">
        <f t="shared" si="4"/>
        <v>600</v>
      </c>
      <c r="F41" s="168">
        <f t="shared" si="5"/>
        <v>7.0093457943925233E-3</v>
      </c>
      <c r="G41" s="170">
        <f t="shared" si="6"/>
        <v>2300</v>
      </c>
      <c r="H41" s="169">
        <f t="shared" si="7"/>
        <v>2.7413587604290822E-2</v>
      </c>
      <c r="I41" s="180"/>
    </row>
    <row r="42" spans="1:9" x14ac:dyDescent="0.25">
      <c r="A42" s="149" t="s">
        <v>227</v>
      </c>
      <c r="B42" s="167">
        <v>38100</v>
      </c>
      <c r="C42" s="167">
        <v>37900</v>
      </c>
      <c r="D42" s="167">
        <v>38200</v>
      </c>
      <c r="E42" s="210">
        <f t="shared" si="4"/>
        <v>200</v>
      </c>
      <c r="F42" s="211">
        <f t="shared" si="5"/>
        <v>5.2770448548812663E-3</v>
      </c>
      <c r="G42" s="170">
        <f t="shared" si="6"/>
        <v>-100</v>
      </c>
      <c r="H42" s="169">
        <f t="shared" si="7"/>
        <v>-2.617801047120419E-3</v>
      </c>
      <c r="I42" s="180"/>
    </row>
    <row r="43" spans="1:9" x14ac:dyDescent="0.25">
      <c r="A43" s="149" t="s">
        <v>228</v>
      </c>
      <c r="B43" s="167">
        <v>34500</v>
      </c>
      <c r="C43" s="167">
        <v>32900</v>
      </c>
      <c r="D43" s="167">
        <v>32600</v>
      </c>
      <c r="E43" s="210">
        <f t="shared" si="4"/>
        <v>1600</v>
      </c>
      <c r="F43" s="211">
        <f t="shared" si="5"/>
        <v>4.8632218844984802E-2</v>
      </c>
      <c r="G43" s="170">
        <f t="shared" si="6"/>
        <v>1900</v>
      </c>
      <c r="H43" s="169">
        <f t="shared" si="7"/>
        <v>5.8282208588957052E-2</v>
      </c>
      <c r="I43" s="180"/>
    </row>
    <row r="44" spans="1:9" x14ac:dyDescent="0.25">
      <c r="A44" s="149" t="s">
        <v>229</v>
      </c>
      <c r="B44" s="167">
        <v>309700</v>
      </c>
      <c r="C44" s="167">
        <v>308800</v>
      </c>
      <c r="D44" s="167">
        <v>306400</v>
      </c>
      <c r="E44" s="170">
        <f t="shared" si="4"/>
        <v>900</v>
      </c>
      <c r="F44" s="168">
        <f t="shared" si="5"/>
        <v>2.9145077720207253E-3</v>
      </c>
      <c r="G44" s="170">
        <f t="shared" si="6"/>
        <v>3300</v>
      </c>
      <c r="H44" s="169">
        <f t="shared" si="7"/>
        <v>1.077023498694517E-2</v>
      </c>
      <c r="I44" s="180"/>
    </row>
    <row r="45" spans="1:9" x14ac:dyDescent="0.25">
      <c r="A45" s="149" t="s">
        <v>230</v>
      </c>
      <c r="B45" s="167">
        <v>120600</v>
      </c>
      <c r="C45" s="167">
        <v>119600</v>
      </c>
      <c r="D45" s="167">
        <v>117500</v>
      </c>
      <c r="E45" s="170">
        <f t="shared" si="4"/>
        <v>1000</v>
      </c>
      <c r="F45" s="168">
        <f t="shared" si="5"/>
        <v>8.3612040133779261E-3</v>
      </c>
      <c r="G45" s="170">
        <f t="shared" si="6"/>
        <v>3100</v>
      </c>
      <c r="H45" s="169">
        <f t="shared" si="7"/>
        <v>2.6382978723404255E-2</v>
      </c>
      <c r="I45" s="180"/>
    </row>
    <row r="46" spans="1:9" x14ac:dyDescent="0.25">
      <c r="A46" s="149" t="s">
        <v>231</v>
      </c>
      <c r="B46" s="167">
        <v>22400</v>
      </c>
      <c r="C46" s="167">
        <v>22200</v>
      </c>
      <c r="D46" s="167">
        <v>21600</v>
      </c>
      <c r="E46" s="210">
        <f t="shared" si="4"/>
        <v>200</v>
      </c>
      <c r="F46" s="215">
        <f t="shared" si="5"/>
        <v>9.0090090090090089E-3</v>
      </c>
      <c r="G46" s="170">
        <f t="shared" si="6"/>
        <v>800</v>
      </c>
      <c r="H46" s="169">
        <f t="shared" si="7"/>
        <v>3.7037037037037035E-2</v>
      </c>
      <c r="I46" s="180"/>
    </row>
    <row r="47" spans="1:9" x14ac:dyDescent="0.25">
      <c r="A47" s="149" t="s">
        <v>232</v>
      </c>
      <c r="B47" s="167">
        <v>25500</v>
      </c>
      <c r="C47" s="167">
        <v>25500</v>
      </c>
      <c r="D47" s="167">
        <v>24900</v>
      </c>
      <c r="E47" s="210">
        <f t="shared" si="4"/>
        <v>0</v>
      </c>
      <c r="F47" s="211">
        <f t="shared" si="5"/>
        <v>0</v>
      </c>
      <c r="G47" s="170">
        <f t="shared" si="6"/>
        <v>600</v>
      </c>
      <c r="H47" s="169">
        <f t="shared" si="7"/>
        <v>2.4096385542168676E-2</v>
      </c>
      <c r="I47" s="180"/>
    </row>
    <row r="48" spans="1:9" x14ac:dyDescent="0.25">
      <c r="A48" s="149" t="s">
        <v>233</v>
      </c>
      <c r="B48" s="167">
        <v>163600</v>
      </c>
      <c r="C48" s="167">
        <v>163700</v>
      </c>
      <c r="D48" s="167">
        <v>164000</v>
      </c>
      <c r="E48" s="170">
        <f t="shared" si="4"/>
        <v>-100</v>
      </c>
      <c r="F48" s="168">
        <f t="shared" si="5"/>
        <v>-6.1087354917532073E-4</v>
      </c>
      <c r="G48" s="170">
        <f t="shared" si="6"/>
        <v>-400</v>
      </c>
      <c r="H48" s="169">
        <f t="shared" si="7"/>
        <v>-2.4390243902439024E-3</v>
      </c>
      <c r="I48" s="180"/>
    </row>
    <row r="49" spans="1:9" x14ac:dyDescent="0.25">
      <c r="A49" s="149" t="s">
        <v>234</v>
      </c>
      <c r="B49" s="167">
        <v>152200</v>
      </c>
      <c r="C49" s="167">
        <v>152100</v>
      </c>
      <c r="D49" s="167">
        <v>152300</v>
      </c>
      <c r="E49" s="170">
        <f t="shared" si="4"/>
        <v>100</v>
      </c>
      <c r="F49" s="168">
        <f t="shared" si="5"/>
        <v>6.5746219592373442E-4</v>
      </c>
      <c r="G49" s="170">
        <f t="shared" si="6"/>
        <v>-100</v>
      </c>
      <c r="H49" s="169">
        <f t="shared" si="7"/>
        <v>-6.5659881812212733E-4</v>
      </c>
      <c r="I49" s="180"/>
    </row>
    <row r="50" spans="1:9" x14ac:dyDescent="0.25">
      <c r="A50" s="149" t="s">
        <v>235</v>
      </c>
      <c r="B50" s="167">
        <v>69400</v>
      </c>
      <c r="C50" s="167">
        <v>71700</v>
      </c>
      <c r="D50" s="167">
        <v>72300</v>
      </c>
      <c r="E50" s="170">
        <f t="shared" si="4"/>
        <v>-2300</v>
      </c>
      <c r="F50" s="168">
        <f t="shared" si="5"/>
        <v>-3.2078103207810321E-2</v>
      </c>
      <c r="G50" s="170">
        <f t="shared" si="6"/>
        <v>-2900</v>
      </c>
      <c r="H50" s="169">
        <f t="shared" si="7"/>
        <v>-4.0110650069156296E-2</v>
      </c>
      <c r="I50" s="180"/>
    </row>
    <row r="51" spans="1:9" x14ac:dyDescent="0.25">
      <c r="A51" s="149" t="s">
        <v>236</v>
      </c>
      <c r="B51" s="167">
        <v>37700</v>
      </c>
      <c r="C51" s="167">
        <v>36200</v>
      </c>
      <c r="D51" s="167">
        <v>36500</v>
      </c>
      <c r="E51" s="170">
        <f t="shared" si="4"/>
        <v>1500</v>
      </c>
      <c r="F51" s="168">
        <f t="shared" si="5"/>
        <v>4.1436464088397788E-2</v>
      </c>
      <c r="G51" s="170">
        <f t="shared" si="6"/>
        <v>1200</v>
      </c>
      <c r="H51" s="169">
        <f t="shared" si="7"/>
        <v>3.287671232876712E-2</v>
      </c>
      <c r="I51" s="180"/>
    </row>
    <row r="52" spans="1:9" x14ac:dyDescent="0.25">
      <c r="A52" s="149" t="s">
        <v>237</v>
      </c>
      <c r="B52" s="167">
        <v>278200</v>
      </c>
      <c r="C52" s="167">
        <v>275500</v>
      </c>
      <c r="D52" s="167">
        <v>263500</v>
      </c>
      <c r="E52" s="170">
        <f t="shared" si="4"/>
        <v>2700</v>
      </c>
      <c r="F52" s="168">
        <f t="shared" si="5"/>
        <v>9.8003629764065337E-3</v>
      </c>
      <c r="G52" s="170">
        <f t="shared" si="6"/>
        <v>14700</v>
      </c>
      <c r="H52" s="169">
        <f t="shared" si="7"/>
        <v>5.5787476280834913E-2</v>
      </c>
      <c r="I52" s="180"/>
    </row>
    <row r="53" spans="1:9" x14ac:dyDescent="0.25">
      <c r="A53" s="149" t="s">
        <v>238</v>
      </c>
      <c r="B53" s="167">
        <v>48100</v>
      </c>
      <c r="C53" s="167">
        <v>48100</v>
      </c>
      <c r="D53" s="167">
        <v>45100</v>
      </c>
      <c r="E53" s="210">
        <f t="shared" si="4"/>
        <v>0</v>
      </c>
      <c r="F53" s="211">
        <f t="shared" si="5"/>
        <v>0</v>
      </c>
      <c r="G53" s="170">
        <f t="shared" si="6"/>
        <v>3000</v>
      </c>
      <c r="H53" s="169">
        <f t="shared" si="7"/>
        <v>6.6518847006651879E-2</v>
      </c>
      <c r="I53" s="180"/>
    </row>
    <row r="54" spans="1:9" x14ac:dyDescent="0.25">
      <c r="A54" s="149" t="s">
        <v>239</v>
      </c>
      <c r="B54" s="167">
        <v>230100</v>
      </c>
      <c r="C54" s="167">
        <v>227400</v>
      </c>
      <c r="D54" s="167">
        <v>218400</v>
      </c>
      <c r="E54" s="210">
        <f t="shared" si="4"/>
        <v>2700</v>
      </c>
      <c r="F54" s="211">
        <f t="shared" si="5"/>
        <v>1.1873350923482849E-2</v>
      </c>
      <c r="G54" s="170">
        <f t="shared" si="6"/>
        <v>11700</v>
      </c>
      <c r="H54" s="169">
        <f t="shared" si="7"/>
        <v>5.3571428571428568E-2</v>
      </c>
      <c r="I54" s="180"/>
    </row>
    <row r="55" spans="1:9" x14ac:dyDescent="0.25">
      <c r="A55" s="149" t="s">
        <v>240</v>
      </c>
      <c r="B55" s="167">
        <v>111600</v>
      </c>
      <c r="C55" s="167">
        <v>109200</v>
      </c>
      <c r="D55" s="167">
        <v>105400</v>
      </c>
      <c r="E55" s="170">
        <f t="shared" si="4"/>
        <v>2400</v>
      </c>
      <c r="F55" s="168">
        <f t="shared" si="5"/>
        <v>2.197802197802198E-2</v>
      </c>
      <c r="G55" s="170">
        <f t="shared" si="6"/>
        <v>6200</v>
      </c>
      <c r="H55" s="169">
        <f t="shared" si="7"/>
        <v>5.8823529411764705E-2</v>
      </c>
      <c r="I55" s="180"/>
    </row>
    <row r="56" spans="1:9" x14ac:dyDescent="0.25">
      <c r="A56" s="149" t="s">
        <v>241</v>
      </c>
      <c r="B56" s="167">
        <v>38400</v>
      </c>
      <c r="C56" s="167">
        <v>38400</v>
      </c>
      <c r="D56" s="167">
        <v>36000</v>
      </c>
      <c r="E56" s="210">
        <f t="shared" si="4"/>
        <v>0</v>
      </c>
      <c r="F56" s="211">
        <f t="shared" si="5"/>
        <v>0</v>
      </c>
      <c r="G56" s="170">
        <f t="shared" si="6"/>
        <v>2400</v>
      </c>
      <c r="H56" s="169">
        <f t="shared" si="7"/>
        <v>6.6666666666666666E-2</v>
      </c>
      <c r="I56" s="180"/>
    </row>
    <row r="57" spans="1:9" x14ac:dyDescent="0.25">
      <c r="A57" s="149" t="s">
        <v>242</v>
      </c>
      <c r="B57" s="167">
        <v>40100</v>
      </c>
      <c r="C57" s="167">
        <v>40000</v>
      </c>
      <c r="D57" s="167">
        <v>37500</v>
      </c>
      <c r="E57" s="170">
        <f t="shared" si="4"/>
        <v>100</v>
      </c>
      <c r="F57" s="168">
        <f t="shared" si="5"/>
        <v>2.5000000000000001E-3</v>
      </c>
      <c r="G57" s="210">
        <f t="shared" si="6"/>
        <v>2600</v>
      </c>
      <c r="H57" s="169">
        <f t="shared" si="7"/>
        <v>6.933333333333333E-2</v>
      </c>
      <c r="I57" s="180"/>
    </row>
    <row r="58" spans="1:9" x14ac:dyDescent="0.25">
      <c r="A58" s="149" t="s">
        <v>243</v>
      </c>
      <c r="B58" s="167">
        <v>277500</v>
      </c>
      <c r="C58" s="167">
        <v>267500</v>
      </c>
      <c r="D58" s="167">
        <v>264300</v>
      </c>
      <c r="E58" s="170">
        <f t="shared" si="4"/>
        <v>10000</v>
      </c>
      <c r="F58" s="168">
        <f t="shared" si="5"/>
        <v>3.7383177570093455E-2</v>
      </c>
      <c r="G58" s="170">
        <f t="shared" si="6"/>
        <v>13200</v>
      </c>
      <c r="H58" s="169">
        <f t="shared" si="7"/>
        <v>4.9943246311010214E-2</v>
      </c>
      <c r="I58" s="180"/>
    </row>
    <row r="59" spans="1:9" x14ac:dyDescent="0.25">
      <c r="A59" s="149" t="s">
        <v>244</v>
      </c>
      <c r="B59" s="167">
        <v>36200</v>
      </c>
      <c r="C59" s="167">
        <v>36000</v>
      </c>
      <c r="D59" s="167">
        <v>32500</v>
      </c>
      <c r="E59" s="170">
        <f t="shared" si="4"/>
        <v>200</v>
      </c>
      <c r="F59" s="168">
        <f t="shared" si="5"/>
        <v>5.5555555555555558E-3</v>
      </c>
      <c r="G59" s="170">
        <f t="shared" si="6"/>
        <v>3700</v>
      </c>
      <c r="H59" s="169">
        <f t="shared" si="7"/>
        <v>0.11384615384615385</v>
      </c>
      <c r="I59" s="180"/>
    </row>
    <row r="60" spans="1:9" x14ac:dyDescent="0.25">
      <c r="A60" s="149" t="s">
        <v>245</v>
      </c>
      <c r="B60" s="167">
        <v>26700</v>
      </c>
      <c r="C60" s="167">
        <v>26100</v>
      </c>
      <c r="D60" s="167">
        <v>24900</v>
      </c>
      <c r="E60" s="170">
        <f t="shared" si="4"/>
        <v>600</v>
      </c>
      <c r="F60" s="168">
        <f t="shared" si="5"/>
        <v>2.2988505747126436E-2</v>
      </c>
      <c r="G60" s="170">
        <f t="shared" si="6"/>
        <v>1800</v>
      </c>
      <c r="H60" s="169">
        <f t="shared" si="7"/>
        <v>7.2289156626506021E-2</v>
      </c>
      <c r="I60" s="180"/>
    </row>
    <row r="61" spans="1:9" x14ac:dyDescent="0.25">
      <c r="A61" s="149" t="s">
        <v>246</v>
      </c>
      <c r="B61" s="167">
        <v>241300</v>
      </c>
      <c r="C61" s="167">
        <v>231500</v>
      </c>
      <c r="D61" s="167">
        <v>231800</v>
      </c>
      <c r="E61" s="170">
        <f t="shared" si="4"/>
        <v>9800</v>
      </c>
      <c r="F61" s="168">
        <f t="shared" si="5"/>
        <v>4.2332613390928725E-2</v>
      </c>
      <c r="G61" s="170">
        <f t="shared" si="6"/>
        <v>9500</v>
      </c>
      <c r="H61" s="169">
        <f t="shared" si="7"/>
        <v>4.0983606557377046E-2</v>
      </c>
      <c r="I61" s="180"/>
    </row>
    <row r="62" spans="1:9" x14ac:dyDescent="0.25">
      <c r="A62" s="149" t="s">
        <v>247</v>
      </c>
      <c r="B62" s="167">
        <v>32400</v>
      </c>
      <c r="C62" s="167">
        <v>30600</v>
      </c>
      <c r="D62" s="167">
        <v>30400</v>
      </c>
      <c r="E62" s="170">
        <f t="shared" si="4"/>
        <v>1800</v>
      </c>
      <c r="F62" s="168">
        <f t="shared" si="5"/>
        <v>5.8823529411764705E-2</v>
      </c>
      <c r="G62" s="170">
        <f t="shared" si="6"/>
        <v>2000</v>
      </c>
      <c r="H62" s="169">
        <f t="shared" si="7"/>
        <v>6.5789473684210523E-2</v>
      </c>
      <c r="I62" s="180"/>
    </row>
    <row r="63" spans="1:9" x14ac:dyDescent="0.25">
      <c r="A63" s="149" t="s">
        <v>248</v>
      </c>
      <c r="B63" s="167">
        <v>208900</v>
      </c>
      <c r="C63" s="167">
        <v>200900</v>
      </c>
      <c r="D63" s="167">
        <v>201400</v>
      </c>
      <c r="E63" s="170">
        <f t="shared" si="4"/>
        <v>8000</v>
      </c>
      <c r="F63" s="168">
        <f t="shared" si="5"/>
        <v>3.9820806371329016E-2</v>
      </c>
      <c r="G63" s="170">
        <f t="shared" si="6"/>
        <v>7500</v>
      </c>
      <c r="H63" s="169">
        <f t="shared" si="7"/>
        <v>3.7239324726911618E-2</v>
      </c>
      <c r="I63" s="180"/>
    </row>
    <row r="64" spans="1:9" x14ac:dyDescent="0.25">
      <c r="A64" s="149" t="s">
        <v>249</v>
      </c>
      <c r="B64" s="167">
        <v>81900</v>
      </c>
      <c r="C64" s="167">
        <v>81700</v>
      </c>
      <c r="D64" s="167">
        <v>81600</v>
      </c>
      <c r="E64" s="170">
        <f t="shared" si="4"/>
        <v>200</v>
      </c>
      <c r="F64" s="168">
        <f t="shared" si="5"/>
        <v>2.4479804161566705E-3</v>
      </c>
      <c r="G64" s="170">
        <f t="shared" si="6"/>
        <v>300</v>
      </c>
      <c r="H64" s="169">
        <f t="shared" si="7"/>
        <v>3.6764705882352941E-3</v>
      </c>
      <c r="I64" s="180"/>
    </row>
    <row r="65" spans="1:16" x14ac:dyDescent="0.25">
      <c r="A65" s="149" t="s">
        <v>250</v>
      </c>
      <c r="B65" s="167">
        <v>23500</v>
      </c>
      <c r="C65" s="167">
        <v>23400</v>
      </c>
      <c r="D65" s="167">
        <v>23000</v>
      </c>
      <c r="E65" s="170">
        <f t="shared" si="4"/>
        <v>100</v>
      </c>
      <c r="F65" s="168">
        <f t="shared" si="5"/>
        <v>4.2735042735042739E-3</v>
      </c>
      <c r="G65" s="170">
        <f t="shared" si="6"/>
        <v>500</v>
      </c>
      <c r="H65" s="169">
        <f t="shared" si="7"/>
        <v>2.1739130434782608E-2</v>
      </c>
      <c r="I65" s="180"/>
    </row>
    <row r="66" spans="1:16" x14ac:dyDescent="0.25">
      <c r="A66" s="149" t="s">
        <v>251</v>
      </c>
      <c r="B66" s="167">
        <v>20000</v>
      </c>
      <c r="C66" s="167">
        <v>19800</v>
      </c>
      <c r="D66" s="167">
        <v>19600</v>
      </c>
      <c r="E66" s="170">
        <f t="shared" si="4"/>
        <v>200</v>
      </c>
      <c r="F66" s="168">
        <f t="shared" si="5"/>
        <v>1.0101010101010102E-2</v>
      </c>
      <c r="G66" s="170">
        <f t="shared" si="6"/>
        <v>400</v>
      </c>
      <c r="H66" s="169">
        <f t="shared" si="7"/>
        <v>2.0408163265306121E-2</v>
      </c>
      <c r="I66" s="180"/>
    </row>
    <row r="67" spans="1:16" x14ac:dyDescent="0.25">
      <c r="A67" s="149" t="s">
        <v>252</v>
      </c>
      <c r="B67" s="167">
        <v>378400</v>
      </c>
      <c r="C67" s="167">
        <v>378000</v>
      </c>
      <c r="D67" s="167">
        <v>368400</v>
      </c>
      <c r="E67" s="170">
        <f t="shared" si="4"/>
        <v>400</v>
      </c>
      <c r="F67" s="168">
        <f t="shared" si="5"/>
        <v>1.0582010582010583E-3</v>
      </c>
      <c r="G67" s="170">
        <f t="shared" si="6"/>
        <v>10000</v>
      </c>
      <c r="H67" s="169">
        <f t="shared" si="7"/>
        <v>2.714440825190011E-2</v>
      </c>
      <c r="I67" s="180"/>
      <c r="J67" s="211"/>
    </row>
    <row r="68" spans="1:16" x14ac:dyDescent="0.25">
      <c r="A68" s="149" t="s">
        <v>253</v>
      </c>
      <c r="B68" s="187">
        <v>36400</v>
      </c>
      <c r="C68" s="187">
        <v>36200</v>
      </c>
      <c r="D68" s="187">
        <v>35100</v>
      </c>
      <c r="E68" s="170">
        <f t="shared" si="4"/>
        <v>200</v>
      </c>
      <c r="F68" s="168">
        <f t="shared" si="5"/>
        <v>5.5248618784530384E-3</v>
      </c>
      <c r="G68" s="170">
        <f t="shared" si="6"/>
        <v>1300</v>
      </c>
      <c r="H68" s="169">
        <f t="shared" si="7"/>
        <v>3.7037037037037035E-2</v>
      </c>
      <c r="I68" s="180"/>
    </row>
    <row r="69" spans="1:16" x14ac:dyDescent="0.25">
      <c r="A69" s="149" t="s">
        <v>254</v>
      </c>
      <c r="B69" s="167">
        <v>112400</v>
      </c>
      <c r="C69" s="167">
        <v>111800</v>
      </c>
      <c r="D69" s="167">
        <v>108600</v>
      </c>
      <c r="E69" s="170">
        <f t="shared" si="4"/>
        <v>600</v>
      </c>
      <c r="F69" s="168">
        <f t="shared" si="5"/>
        <v>5.3667262969588547E-3</v>
      </c>
      <c r="G69" s="170">
        <f t="shared" si="6"/>
        <v>3800</v>
      </c>
      <c r="H69" s="169">
        <f t="shared" si="7"/>
        <v>3.4990791896869246E-2</v>
      </c>
      <c r="I69" s="180"/>
    </row>
    <row r="70" spans="1:16" x14ac:dyDescent="0.25">
      <c r="A70" s="149" t="s">
        <v>255</v>
      </c>
      <c r="B70" s="167">
        <v>55200</v>
      </c>
      <c r="C70" s="167">
        <v>54800</v>
      </c>
      <c r="D70" s="167">
        <v>52800</v>
      </c>
      <c r="E70" s="170">
        <f t="shared" si="4"/>
        <v>400</v>
      </c>
      <c r="F70" s="168">
        <f t="shared" si="5"/>
        <v>7.2992700729927005E-3</v>
      </c>
      <c r="G70" s="170">
        <f t="shared" si="6"/>
        <v>2400</v>
      </c>
      <c r="H70" s="169">
        <f t="shared" si="7"/>
        <v>4.5454545454545456E-2</v>
      </c>
      <c r="I70" s="180"/>
    </row>
    <row r="71" spans="1:16" x14ac:dyDescent="0.25">
      <c r="A71" s="149" t="s">
        <v>256</v>
      </c>
      <c r="B71" s="167">
        <v>57200</v>
      </c>
      <c r="C71" s="167">
        <v>57000</v>
      </c>
      <c r="D71" s="167">
        <v>55800</v>
      </c>
      <c r="E71" s="170">
        <f t="shared" si="4"/>
        <v>200</v>
      </c>
      <c r="F71" s="168">
        <f t="shared" si="5"/>
        <v>3.5087719298245615E-3</v>
      </c>
      <c r="G71" s="170">
        <f t="shared" si="6"/>
        <v>1400</v>
      </c>
      <c r="H71" s="169">
        <f t="shared" si="7"/>
        <v>2.5089605734767026E-2</v>
      </c>
      <c r="I71" s="180"/>
    </row>
    <row r="72" spans="1:16" x14ac:dyDescent="0.25">
      <c r="A72" s="149" t="s">
        <v>257</v>
      </c>
      <c r="B72" s="167">
        <v>229600</v>
      </c>
      <c r="C72" s="167">
        <v>230000</v>
      </c>
      <c r="D72" s="167">
        <v>224700</v>
      </c>
      <c r="E72" s="170">
        <f t="shared" si="4"/>
        <v>-400</v>
      </c>
      <c r="F72" s="168">
        <f t="shared" si="5"/>
        <v>-1.7391304347826088E-3</v>
      </c>
      <c r="G72" s="170">
        <f t="shared" si="6"/>
        <v>4900</v>
      </c>
      <c r="H72" s="169">
        <f t="shared" si="7"/>
        <v>2.1806853582554516E-2</v>
      </c>
      <c r="I72" s="180"/>
    </row>
    <row r="73" spans="1:16" x14ac:dyDescent="0.25">
      <c r="A73" s="149" t="s">
        <v>258</v>
      </c>
      <c r="B73" s="167">
        <v>111100</v>
      </c>
      <c r="C73" s="167">
        <v>111900</v>
      </c>
      <c r="D73" s="167">
        <v>109000</v>
      </c>
      <c r="E73" s="170">
        <f t="shared" si="4"/>
        <v>-800</v>
      </c>
      <c r="F73" s="168">
        <f t="shared" si="5"/>
        <v>-7.1492403932082215E-3</v>
      </c>
      <c r="G73" s="170">
        <f t="shared" si="6"/>
        <v>2100</v>
      </c>
      <c r="H73" s="169">
        <f t="shared" si="7"/>
        <v>1.9266055045871561E-2</v>
      </c>
      <c r="I73" s="180"/>
      <c r="L73" s="128"/>
    </row>
    <row r="74" spans="1:16" x14ac:dyDescent="0.25">
      <c r="A74" s="149" t="s">
        <v>259</v>
      </c>
      <c r="B74" s="167">
        <v>118500</v>
      </c>
      <c r="C74" s="167">
        <v>118100</v>
      </c>
      <c r="D74" s="167">
        <v>115700</v>
      </c>
      <c r="E74" s="170">
        <f t="shared" si="4"/>
        <v>400</v>
      </c>
      <c r="F74" s="168">
        <f>(B74-C74)/C74</f>
        <v>3.3869602032176121E-3</v>
      </c>
      <c r="G74" s="170">
        <f t="shared" si="6"/>
        <v>2800</v>
      </c>
      <c r="H74" s="169">
        <f t="shared" si="7"/>
        <v>2.4200518582541054E-2</v>
      </c>
      <c r="I74" s="180"/>
    </row>
    <row r="75" spans="1:16" x14ac:dyDescent="0.25">
      <c r="K75" s="207"/>
      <c r="P75" s="206"/>
    </row>
    <row r="76" spans="1:16" x14ac:dyDescent="0.25">
      <c r="A76" t="s">
        <v>64</v>
      </c>
    </row>
    <row r="77" spans="1:16" x14ac:dyDescent="0.25">
      <c r="A77" s="127"/>
    </row>
    <row r="79" spans="1:16" x14ac:dyDescent="0.25">
      <c r="A79" s="149"/>
    </row>
    <row r="80" spans="1:16" x14ac:dyDescent="0.25">
      <c r="A80" s="149"/>
    </row>
    <row r="81" spans="1:1" x14ac:dyDescent="0.25">
      <c r="A81" s="149"/>
    </row>
    <row r="82" spans="1:1" x14ac:dyDescent="0.25">
      <c r="A82" s="149"/>
    </row>
    <row r="83" spans="1:1" x14ac:dyDescent="0.25">
      <c r="A83" s="149"/>
    </row>
    <row r="84" spans="1:1" x14ac:dyDescent="0.25">
      <c r="A84" s="149" t="s">
        <v>196</v>
      </c>
    </row>
    <row r="85" spans="1:1" x14ac:dyDescent="0.25">
      <c r="A85" s="149" t="s">
        <v>202</v>
      </c>
    </row>
    <row r="86" spans="1:1" x14ac:dyDescent="0.25">
      <c r="A86" s="149" t="s">
        <v>211</v>
      </c>
    </row>
    <row r="87" spans="1:1" x14ac:dyDescent="0.25">
      <c r="A87" s="149" t="s">
        <v>212</v>
      </c>
    </row>
    <row r="88" spans="1:1" x14ac:dyDescent="0.25">
      <c r="A88" s="149" t="s">
        <v>215</v>
      </c>
    </row>
    <row r="89" spans="1:1" x14ac:dyDescent="0.25">
      <c r="A89" s="149" t="s">
        <v>220</v>
      </c>
    </row>
    <row r="90" spans="1:1" x14ac:dyDescent="0.25">
      <c r="A90" s="149" t="s">
        <v>221</v>
      </c>
    </row>
    <row r="91" spans="1:1" x14ac:dyDescent="0.25">
      <c r="A91" s="149" t="s">
        <v>224</v>
      </c>
    </row>
    <row r="92" spans="1:1" x14ac:dyDescent="0.25">
      <c r="A92" s="149" t="s">
        <v>225</v>
      </c>
    </row>
    <row r="93" spans="1:1" x14ac:dyDescent="0.25">
      <c r="A93" s="149" t="s">
        <v>229</v>
      </c>
    </row>
    <row r="94" spans="1:1" x14ac:dyDescent="0.25">
      <c r="A94" s="149" t="s">
        <v>268</v>
      </c>
    </row>
    <row r="95" spans="1:1" x14ac:dyDescent="0.25">
      <c r="A95" s="149" t="s">
        <v>237</v>
      </c>
    </row>
    <row r="96" spans="1:1" x14ac:dyDescent="0.25">
      <c r="A96" s="149" t="s">
        <v>243</v>
      </c>
    </row>
    <row r="97" spans="1:1" x14ac:dyDescent="0.25">
      <c r="A97" s="149" t="s">
        <v>246</v>
      </c>
    </row>
    <row r="98" spans="1:1" x14ac:dyDescent="0.25">
      <c r="A98" s="149" t="s">
        <v>248</v>
      </c>
    </row>
    <row r="99" spans="1:1" x14ac:dyDescent="0.25">
      <c r="A99" s="149" t="s">
        <v>249</v>
      </c>
    </row>
    <row r="100" spans="1:1" x14ac:dyDescent="0.25">
      <c r="A100" s="149" t="s">
        <v>252</v>
      </c>
    </row>
    <row r="101" spans="1:1" x14ac:dyDescent="0.25">
      <c r="A101" s="149" t="s">
        <v>253</v>
      </c>
    </row>
    <row r="102" spans="1:1" x14ac:dyDescent="0.25">
      <c r="A102" s="149" t="s">
        <v>254</v>
      </c>
    </row>
    <row r="103" spans="1:1" x14ac:dyDescent="0.25">
      <c r="A103" s="149" t="s">
        <v>257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Davis, Alan</cp:lastModifiedBy>
  <cp:lastPrinted>2022-05-25T16:10:21Z</cp:lastPrinted>
  <dcterms:created xsi:type="dcterms:W3CDTF">2022-04-12T14:28:59Z</dcterms:created>
  <dcterms:modified xsi:type="dcterms:W3CDTF">2023-05-30T16:43:36Z</dcterms:modified>
</cp:coreProperties>
</file>