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3\"/>
    </mc:Choice>
  </mc:AlternateContent>
  <xr:revisionPtr revIDLastSave="0" documentId="13_ncr:1_{E055E767-B4EE-45DB-934E-AE8B6CDEA963}" xr6:coauthVersionLast="47" xr6:coauthVersionMax="47" xr10:uidLastSave="{00000000-0000-0000-0000-000000000000}"/>
  <bookViews>
    <workbookView xWindow="-28920" yWindow="-105" windowWidth="29040" windowHeight="15840" tabRatio="903" firstSheet="1" activeTab="2" xr2:uid="{00000000-000D-0000-FFFF-FFFF00000000}"/>
  </bookViews>
  <sheets>
    <sheet name="Statewide p10 &amp; p11" sheetId="7" r:id="rId1"/>
    <sheet name="Substate NSA p12" sheetId="8" r:id="rId2"/>
    <sheet name="MSA Partial NSA p13" sheetId="9" r:id="rId3"/>
    <sheet name="Unemp Rate SA p14" sheetId="11" r:id="rId4"/>
    <sheet name="LFPR SA p15" sheetId="12" r:id="rId5"/>
    <sheet name="p16" sheetId="25" r:id="rId6"/>
    <sheet name="p17" sheetId="2" r:id="rId7"/>
    <sheet name="p18" sheetId="3" r:id="rId8"/>
    <sheet name="p19" sheetId="24" r:id="rId9"/>
    <sheet name="MSA p20" sheetId="13" r:id="rId10"/>
    <sheet name="SC p21" sheetId="14" r:id="rId11"/>
    <sheet name="Charleston p22" sheetId="15" r:id="rId12"/>
    <sheet name="Columbia p23" sheetId="16" r:id="rId13"/>
    <sheet name="Greenville p24" sheetId="17" r:id="rId14"/>
    <sheet name="Myrtle Beach p25" sheetId="18" r:id="rId15"/>
    <sheet name="Spartanburg p26" sheetId="19" r:id="rId16"/>
    <sheet name="Florence HH Sumter p27" sheetId="20" r:id="rId17"/>
    <sheet name="p28" sheetId="21" r:id="rId18"/>
    <sheet name="p29" sheetId="22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" i="2" l="1"/>
  <c r="E28" i="2"/>
  <c r="E19" i="2"/>
  <c r="F74" i="24"/>
  <c r="E13" i="25" l="1"/>
  <c r="F13" i="25"/>
  <c r="F8" i="25"/>
  <c r="E11" i="2" l="1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E33" i="2"/>
  <c r="F33" i="2"/>
  <c r="G33" i="2"/>
  <c r="H33" i="2"/>
  <c r="E34" i="2"/>
  <c r="F34" i="2"/>
  <c r="G34" i="2"/>
  <c r="H34" i="2"/>
  <c r="E35" i="2"/>
  <c r="F35" i="2"/>
  <c r="G35" i="2"/>
  <c r="H35" i="2"/>
  <c r="E36" i="2"/>
  <c r="F36" i="2"/>
  <c r="G36" i="2"/>
  <c r="H36" i="2"/>
  <c r="E37" i="2"/>
  <c r="F37" i="2"/>
  <c r="G37" i="2"/>
  <c r="H37" i="2"/>
  <c r="E38" i="2"/>
  <c r="F38" i="2"/>
  <c r="G38" i="2"/>
  <c r="H38" i="2"/>
  <c r="E39" i="2"/>
  <c r="F39" i="2"/>
  <c r="G39" i="2"/>
  <c r="H39" i="2"/>
  <c r="E40" i="2"/>
  <c r="F40" i="2"/>
  <c r="G40" i="2"/>
  <c r="H40" i="2"/>
  <c r="E41" i="2"/>
  <c r="F41" i="2"/>
  <c r="G41" i="2"/>
  <c r="H41" i="2"/>
  <c r="E42" i="2"/>
  <c r="F42" i="2"/>
  <c r="G42" i="2"/>
  <c r="H42" i="2"/>
  <c r="E43" i="2"/>
  <c r="F43" i="2"/>
  <c r="G43" i="2"/>
  <c r="H43" i="2"/>
  <c r="E44" i="2"/>
  <c r="F44" i="2"/>
  <c r="G44" i="2"/>
  <c r="H44" i="2"/>
  <c r="B10" i="8" l="1" a="1"/>
  <c r="B10" i="8" s="1"/>
  <c r="B11" i="8" a="1"/>
  <c r="B11" i="8" s="1"/>
  <c r="B12" i="8" a="1"/>
  <c r="B12" i="8" s="1"/>
  <c r="B13" i="8" a="1"/>
  <c r="B13" i="8" s="1"/>
  <c r="B14" i="8" a="1"/>
  <c r="B14" i="8" s="1"/>
  <c r="B15" i="8" a="1"/>
  <c r="B15" i="8" s="1"/>
  <c r="B16" i="8" a="1"/>
  <c r="B16" i="8" s="1"/>
  <c r="B17" i="8" a="1"/>
  <c r="B17" i="8" s="1"/>
  <c r="B18" i="8" a="1"/>
  <c r="B18" i="8" s="1"/>
  <c r="B19" i="8" a="1"/>
  <c r="B19" i="8" s="1"/>
  <c r="B20" i="8" a="1"/>
  <c r="B20" i="8" s="1"/>
  <c r="B21" i="8" a="1"/>
  <c r="B21" i="8" s="1"/>
  <c r="B22" i="8" a="1"/>
  <c r="B22" i="8" s="1"/>
  <c r="B23" i="8" a="1"/>
  <c r="B23" i="8" s="1"/>
  <c r="B24" i="8" a="1"/>
  <c r="B24" i="8" s="1"/>
  <c r="B25" i="8" a="1"/>
  <c r="B25" i="8" s="1"/>
  <c r="B26" i="8" a="1"/>
  <c r="B26" i="8" s="1"/>
  <c r="B27" i="8" a="1"/>
  <c r="B27" i="8" s="1"/>
  <c r="B28" i="8" a="1"/>
  <c r="B28" i="8" s="1"/>
  <c r="B29" i="8" a="1"/>
  <c r="B29" i="8" s="1"/>
  <c r="B30" i="8" a="1"/>
  <c r="B30" i="8" s="1"/>
  <c r="B31" i="8" a="1"/>
  <c r="B31" i="8" s="1"/>
  <c r="B32" i="8" a="1"/>
  <c r="B32" i="8" s="1"/>
  <c r="B33" i="8" a="1"/>
  <c r="B33" i="8" s="1"/>
  <c r="B34" i="8" a="1"/>
  <c r="B34" i="8" s="1"/>
  <c r="B35" i="8" a="1"/>
  <c r="B35" i="8" s="1"/>
  <c r="B36" i="8" a="1"/>
  <c r="B36" i="8" s="1"/>
  <c r="B37" i="8" a="1"/>
  <c r="B37" i="8" s="1"/>
  <c r="B38" i="8" a="1"/>
  <c r="B38" i="8" s="1"/>
  <c r="B39" i="8" a="1"/>
  <c r="B39" i="8" s="1"/>
  <c r="B40" i="8" a="1"/>
  <c r="B40" i="8" s="1"/>
  <c r="B41" i="8" a="1"/>
  <c r="B41" i="8" s="1"/>
  <c r="B42" i="8" a="1"/>
  <c r="B42" i="8" s="1"/>
  <c r="B43" i="8" a="1"/>
  <c r="B43" i="8" s="1"/>
  <c r="B44" i="8" a="1"/>
  <c r="B44" i="8" s="1"/>
  <c r="B45" i="8" a="1"/>
  <c r="B45" i="8" s="1"/>
  <c r="B46" i="8" a="1"/>
  <c r="B46" i="8" s="1"/>
  <c r="B47" i="8" a="1"/>
  <c r="B47" i="8" s="1"/>
  <c r="B48" i="8" a="1"/>
  <c r="B48" i="8" s="1"/>
  <c r="B49" i="8" a="1"/>
  <c r="B49" i="8" s="1"/>
  <c r="B50" i="8" a="1"/>
  <c r="B50" i="8" s="1"/>
  <c r="B51" i="8" a="1"/>
  <c r="B51" i="8" s="1"/>
  <c r="B52" i="8" a="1"/>
  <c r="B52" i="8" s="1"/>
  <c r="B53" i="8" a="1"/>
  <c r="B53" i="8" s="1"/>
  <c r="B54" i="8" a="1"/>
  <c r="B54" i="8" s="1"/>
  <c r="B9" i="8" a="1"/>
  <c r="B9" i="8" s="1"/>
  <c r="B8" i="9" a="1"/>
  <c r="B8" i="9" s="1"/>
  <c r="B9" i="9" a="1"/>
  <c r="B9" i="9" s="1"/>
  <c r="B10" i="9" a="1"/>
  <c r="B10" i="9" s="1"/>
  <c r="B11" i="9" a="1"/>
  <c r="B11" i="9" s="1"/>
  <c r="B12" i="9" a="1"/>
  <c r="B12" i="9" s="1"/>
  <c r="B13" i="9" a="1"/>
  <c r="B13" i="9" s="1"/>
  <c r="B14" i="9" a="1"/>
  <c r="B14" i="9" s="1"/>
  <c r="B15" i="9" a="1"/>
  <c r="B15" i="9" s="1"/>
  <c r="B17" i="9" a="1"/>
  <c r="B17" i="9" s="1"/>
  <c r="B28" i="9" a="1"/>
  <c r="B28" i="9" s="1"/>
  <c r="B29" i="9" a="1"/>
  <c r="B29" i="9" s="1"/>
  <c r="B30" i="9" a="1"/>
  <c r="B30" i="9" s="1"/>
  <c r="B31" i="9" a="1"/>
  <c r="B31" i="9" s="1"/>
  <c r="B32" i="9" a="1"/>
  <c r="B32" i="9" s="1"/>
  <c r="B33" i="9" a="1"/>
  <c r="B33" i="9" s="1"/>
  <c r="B35" i="9" a="1"/>
  <c r="B35" i="9" s="1"/>
  <c r="B36" i="9" a="1"/>
  <c r="B36" i="9" s="1"/>
  <c r="B37" i="9" a="1"/>
  <c r="B37" i="9" s="1"/>
  <c r="B38" i="9" a="1"/>
  <c r="B38" i="9" s="1"/>
  <c r="B39" i="9" a="1"/>
  <c r="B39" i="9" s="1"/>
  <c r="B40" i="9" a="1"/>
  <c r="B40" i="9" s="1"/>
  <c r="B41" i="9" a="1"/>
  <c r="B41" i="9" s="1"/>
  <c r="B42" i="9" a="1"/>
  <c r="B42" i="9" s="1"/>
  <c r="B43" i="9" a="1"/>
  <c r="B43" i="9" s="1"/>
  <c r="B44" i="9" a="1"/>
  <c r="B44" i="9" s="1"/>
  <c r="B45" i="9" a="1"/>
  <c r="B45" i="9" s="1"/>
  <c r="B46" i="9" a="1"/>
  <c r="B46" i="9" s="1"/>
  <c r="B47" i="9" a="1"/>
  <c r="B47" i="9" s="1"/>
  <c r="B27" i="9" a="1"/>
  <c r="B27" i="9" s="1"/>
  <c r="B18" i="9" a="1"/>
  <c r="B18" i="9" s="1"/>
  <c r="G49" i="24" l="1"/>
  <c r="G55" i="24"/>
  <c r="G60" i="24"/>
  <c r="G46" i="24"/>
  <c r="G34" i="24"/>
  <c r="G42" i="24"/>
  <c r="G50" i="24"/>
  <c r="G32" i="24"/>
  <c r="G63" i="24"/>
  <c r="G35" i="24"/>
  <c r="G33" i="24"/>
  <c r="G56" i="24"/>
  <c r="G28" i="24"/>
  <c r="G29" i="24"/>
  <c r="G31" i="24"/>
  <c r="G57" i="24"/>
  <c r="G23" i="24"/>
  <c r="G51" i="24"/>
  <c r="G22" i="24"/>
  <c r="G38" i="24"/>
  <c r="G37" i="24"/>
  <c r="G19" i="24"/>
  <c r="G20" i="24"/>
  <c r="G61" i="24"/>
  <c r="G48" i="24"/>
  <c r="G59" i="24"/>
  <c r="G14" i="24"/>
  <c r="G18" i="24"/>
  <c r="G53" i="24"/>
  <c r="G41" i="24"/>
  <c r="G54" i="24"/>
  <c r="G15" i="24"/>
  <c r="G73" i="24"/>
  <c r="G74" i="24"/>
  <c r="G47" i="24"/>
  <c r="G21" i="24"/>
  <c r="G66" i="24"/>
  <c r="G45" i="24"/>
  <c r="G43" i="24"/>
  <c r="G65" i="24"/>
  <c r="G30" i="24"/>
  <c r="G16" i="24"/>
  <c r="G70" i="24"/>
  <c r="G71" i="24"/>
  <c r="G36" i="24"/>
  <c r="G27" i="24"/>
  <c r="G13" i="24"/>
  <c r="G52" i="24"/>
  <c r="G68" i="24"/>
  <c r="G40" i="24"/>
  <c r="G39" i="24"/>
  <c r="G58" i="24"/>
  <c r="G72" i="24"/>
  <c r="G17" i="24"/>
  <c r="G12" i="24"/>
  <c r="G64" i="24"/>
  <c r="G44" i="24"/>
  <c r="G69" i="24"/>
  <c r="G26" i="24"/>
  <c r="G67" i="24"/>
  <c r="G11" i="24"/>
  <c r="G25" i="24"/>
  <c r="G10" i="24"/>
  <c r="G24" i="24"/>
  <c r="G9" i="24"/>
  <c r="G8" i="24"/>
  <c r="G62" i="24"/>
  <c r="E49" i="24"/>
  <c r="E55" i="24"/>
  <c r="E60" i="24"/>
  <c r="E46" i="24"/>
  <c r="E34" i="24"/>
  <c r="E42" i="24"/>
  <c r="E50" i="24"/>
  <c r="E32" i="24"/>
  <c r="E63" i="24"/>
  <c r="E35" i="24"/>
  <c r="E33" i="24"/>
  <c r="E56" i="24"/>
  <c r="E28" i="24"/>
  <c r="E29" i="24"/>
  <c r="E31" i="24"/>
  <c r="E57" i="24"/>
  <c r="E23" i="24"/>
  <c r="E51" i="24"/>
  <c r="E22" i="24"/>
  <c r="E38" i="24"/>
  <c r="E37" i="24"/>
  <c r="E19" i="24"/>
  <c r="E20" i="24"/>
  <c r="E61" i="24"/>
  <c r="E48" i="24"/>
  <c r="E59" i="24"/>
  <c r="E14" i="24"/>
  <c r="E18" i="24"/>
  <c r="E53" i="24"/>
  <c r="E41" i="24"/>
  <c r="E54" i="24"/>
  <c r="E15" i="24"/>
  <c r="E73" i="24"/>
  <c r="E74" i="24"/>
  <c r="E47" i="24"/>
  <c r="E21" i="24"/>
  <c r="E66" i="24"/>
  <c r="E45" i="24"/>
  <c r="E43" i="24"/>
  <c r="E65" i="24"/>
  <c r="E30" i="24"/>
  <c r="E16" i="24"/>
  <c r="E70" i="24"/>
  <c r="E71" i="24"/>
  <c r="E36" i="24"/>
  <c r="E27" i="24"/>
  <c r="E13" i="24"/>
  <c r="E52" i="24"/>
  <c r="E68" i="24"/>
  <c r="E40" i="24"/>
  <c r="E39" i="24"/>
  <c r="E58" i="24"/>
  <c r="E72" i="24"/>
  <c r="E17" i="24"/>
  <c r="E12" i="24"/>
  <c r="E64" i="24"/>
  <c r="E44" i="24"/>
  <c r="E69" i="24"/>
  <c r="E26" i="24"/>
  <c r="E67" i="24"/>
  <c r="E11" i="24"/>
  <c r="E25" i="24"/>
  <c r="E10" i="24"/>
  <c r="E24" i="24"/>
  <c r="E9" i="24"/>
  <c r="E8" i="24"/>
  <c r="E62" i="24"/>
  <c r="F62" i="24"/>
  <c r="H62" i="24"/>
  <c r="F49" i="24"/>
  <c r="H49" i="24"/>
  <c r="F55" i="24"/>
  <c r="H55" i="24"/>
  <c r="F60" i="24"/>
  <c r="H60" i="24"/>
  <c r="F46" i="24"/>
  <c r="H46" i="24"/>
  <c r="F34" i="24"/>
  <c r="H34" i="24"/>
  <c r="F42" i="24"/>
  <c r="H42" i="24"/>
  <c r="F50" i="24"/>
  <c r="H50" i="24"/>
  <c r="F32" i="24"/>
  <c r="H32" i="24"/>
  <c r="F63" i="24"/>
  <c r="H63" i="24"/>
  <c r="F35" i="24"/>
  <c r="H35" i="24"/>
  <c r="F33" i="24"/>
  <c r="H33" i="24"/>
  <c r="F56" i="24"/>
  <c r="H56" i="24"/>
  <c r="F28" i="24"/>
  <c r="H28" i="24"/>
  <c r="F29" i="24"/>
  <c r="H29" i="24"/>
  <c r="F31" i="24"/>
  <c r="H31" i="24"/>
  <c r="F57" i="24"/>
  <c r="H57" i="24"/>
  <c r="F23" i="24"/>
  <c r="H23" i="24"/>
  <c r="F51" i="24"/>
  <c r="H51" i="24"/>
  <c r="F22" i="24"/>
  <c r="H22" i="24"/>
  <c r="F38" i="24"/>
  <c r="H38" i="24"/>
  <c r="F37" i="24"/>
  <c r="H37" i="24"/>
  <c r="H8" i="24" l="1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4" i="24"/>
  <c r="H25" i="24"/>
  <c r="H26" i="24"/>
  <c r="H27" i="24"/>
  <c r="H30" i="24"/>
  <c r="H36" i="24"/>
  <c r="H39" i="24"/>
  <c r="H40" i="24"/>
  <c r="H41" i="24"/>
  <c r="H43" i="24"/>
  <c r="H44" i="24"/>
  <c r="H45" i="24"/>
  <c r="H47" i="24"/>
  <c r="H48" i="24"/>
  <c r="H52" i="24"/>
  <c r="H53" i="24"/>
  <c r="H54" i="24"/>
  <c r="H58" i="24"/>
  <c r="H59" i="24"/>
  <c r="H61" i="24"/>
  <c r="H64" i="24"/>
  <c r="H65" i="24"/>
  <c r="H66" i="24"/>
  <c r="H67" i="24"/>
  <c r="H68" i="24"/>
  <c r="H69" i="24"/>
  <c r="H70" i="24"/>
  <c r="H71" i="24"/>
  <c r="H72" i="24"/>
  <c r="H73" i="24"/>
  <c r="H74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4" i="24"/>
  <c r="F25" i="24"/>
  <c r="F26" i="24"/>
  <c r="F27" i="24"/>
  <c r="F30" i="24"/>
  <c r="F36" i="24"/>
  <c r="F39" i="24"/>
  <c r="F40" i="24"/>
  <c r="F41" i="24"/>
  <c r="F43" i="24"/>
  <c r="F44" i="24"/>
  <c r="F45" i="24"/>
  <c r="F47" i="24"/>
  <c r="F48" i="24"/>
  <c r="F52" i="24"/>
  <c r="F53" i="24"/>
  <c r="F54" i="24"/>
  <c r="F58" i="24"/>
  <c r="F59" i="24"/>
  <c r="F61" i="24"/>
  <c r="F64" i="24"/>
  <c r="F65" i="24"/>
  <c r="F66" i="24"/>
  <c r="F67" i="24"/>
  <c r="F68" i="24"/>
  <c r="F69" i="24"/>
  <c r="F70" i="24"/>
  <c r="F71" i="24"/>
  <c r="F72" i="24"/>
  <c r="F73" i="24"/>
  <c r="F8" i="24"/>
  <c r="H6" i="25" l="1"/>
  <c r="H7" i="25"/>
  <c r="H8" i="25"/>
  <c r="H9" i="25"/>
  <c r="H10" i="25"/>
  <c r="H11" i="25"/>
  <c r="H12" i="25"/>
  <c r="H13" i="25"/>
  <c r="H5" i="25"/>
  <c r="F6" i="25"/>
  <c r="F7" i="25"/>
  <c r="F9" i="25"/>
  <c r="F10" i="25"/>
  <c r="F11" i="25"/>
  <c r="F12" i="25"/>
  <c r="F5" i="25"/>
  <c r="G6" i="25"/>
  <c r="G7" i="25"/>
  <c r="G8" i="25"/>
  <c r="G9" i="25"/>
  <c r="G10" i="25"/>
  <c r="G11" i="25"/>
  <c r="G12" i="25"/>
  <c r="G13" i="25"/>
  <c r="G5" i="25"/>
  <c r="E6" i="25"/>
  <c r="E7" i="25"/>
  <c r="E8" i="25"/>
  <c r="E9" i="25"/>
  <c r="E10" i="25"/>
  <c r="E11" i="25"/>
  <c r="E12" i="25"/>
  <c r="E5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46" authorId="0" shapeId="0" xr:uid="{63865598-7C28-49D4-8FED-2F1AFDE1ED2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D46" authorId="0" shapeId="0" xr:uid="{EC008316-5BFB-4772-AD20-AA32EB48810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E46" authorId="0" shapeId="0" xr:uid="{D6F0AC55-D6A2-48D5-B7FB-CC48E8DB502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F46" authorId="0" shapeId="0" xr:uid="{43021209-1BB1-4E4D-A79C-97E70018C12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G46" authorId="0" shapeId="0" xr:uid="{3D57F699-C9E3-4C1F-86E1-DAB99CF4197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H46" authorId="0" shapeId="0" xr:uid="{7339176A-44AB-4C57-A064-2C663E9465FE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C47" authorId="0" shapeId="0" xr:uid="{6376E13C-B328-4AA6-BE9F-8F80AA09899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D47" authorId="0" shapeId="0" xr:uid="{345380C6-E959-44D9-A334-68163043AEA2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E47" authorId="0" shapeId="0" xr:uid="{6DDF98F7-BD7D-4091-AD6A-09B6F5E1DCB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F47" authorId="0" shapeId="0" xr:uid="{6D6619A8-5B04-47C3-80D3-5F807A1F3DA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G47" authorId="0" shapeId="0" xr:uid="{8A916B20-714C-4217-A517-80080519E96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H47" authorId="0" shapeId="0" xr:uid="{D67EC8D6-A684-4EB8-96D3-4EF29FE4173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B48" authorId="0" shapeId="0" xr:uid="{B9A4953A-0DBA-454D-9F57-FC19B25F963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C48" authorId="0" shapeId="0" xr:uid="{4A2F92F3-6263-43A0-941F-C4DBA7F56E3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D48" authorId="0" shapeId="0" xr:uid="{D9C6C62B-F0C0-44D2-B982-334250E846A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E48" authorId="0" shapeId="0" xr:uid="{76BF5698-BE48-4917-B97B-E8D20C7D9742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F48" authorId="0" shapeId="0" xr:uid="{9B275843-4B10-47F3-A41E-203A13D005A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G48" authorId="0" shapeId="0" xr:uid="{62C55B0D-65C0-405F-A4FE-8B0DBDD2BE3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H48" authorId="0" shapeId="0" xr:uid="{310A773D-4AF1-4E9A-B5DA-BF5E52BCC47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B49" authorId="0" shapeId="0" xr:uid="{379A1D05-5EFF-459F-89C0-EA5FD4B08FA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C49" authorId="0" shapeId="0" xr:uid="{81ECA005-ED56-40D9-8417-E4F6359A340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D49" authorId="0" shapeId="0" xr:uid="{A901B81F-CBF9-4C81-A55B-981E3F31EB8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E49" authorId="0" shapeId="0" xr:uid="{69749207-61A5-4B80-AA75-3ED1390FECE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F49" authorId="0" shapeId="0" xr:uid="{613A1971-91DC-4021-9C8B-4F074ED1A06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G49" authorId="0" shapeId="0" xr:uid="{1819247D-3EE3-443B-B291-7ACFEBFFB23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H49" authorId="0" shapeId="0" xr:uid="{31356DE7-2442-46A8-A438-C6928D22999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B50" authorId="0" shapeId="0" xr:uid="{8A268A69-2CC1-484E-8D28-C29ADA7D3BA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C50" authorId="0" shapeId="0" xr:uid="{540A1C40-2E48-4707-A19C-39D2463C441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D50" authorId="0" shapeId="0" xr:uid="{0E571D5D-FFCA-4CF3-A662-0BFEE8C4ACC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E50" authorId="0" shapeId="0" xr:uid="{0637A0B9-7A84-4C8E-A22F-630C1F2DC0D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F50" authorId="0" shapeId="0" xr:uid="{5073C8FB-B7DA-4B21-9E7F-86280CEB3F3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G50" authorId="0" shapeId="0" xr:uid="{34F56C23-7FE0-4C21-8FBA-B2696428726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  <comment ref="H50" authorId="0" shapeId="0" xr:uid="{811C7FC4-70CB-43E0-B3E0-7F54C23635F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1, 2023.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<sst xmlns="http://schemas.openxmlformats.org/spreadsheetml/2006/main" count="910" uniqueCount="316">
  <si>
    <t>YEAR</t>
  </si>
  <si>
    <t>MONTH</t>
  </si>
  <si>
    <t>AREA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</si>
  <si>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</si>
  <si>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</si>
  <si>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</si>
  <si>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</si>
  <si>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</si>
  <si>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</si>
  <si>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</si>
  <si>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Total Private</t>
  </si>
  <si>
    <t>Goods Producing</t>
  </si>
  <si>
    <t>Private Service Providing</t>
  </si>
  <si>
    <t>Construction</t>
  </si>
  <si>
    <t>Manufacturing</t>
  </si>
  <si>
    <t>Trade, Transportation, and Utilities</t>
  </si>
  <si>
    <t>Financial Activities</t>
  </si>
  <si>
    <t>Professional and Business Services</t>
  </si>
  <si>
    <t>Education and Health Services</t>
  </si>
  <si>
    <t>Leisure and Hospitality</t>
  </si>
  <si>
    <t>Other Services</t>
  </si>
  <si>
    <t>SEASONALLY ADJUSTED NONFARM WAGE AND SALARY EMPLOYMENT</t>
  </si>
  <si>
    <t>IN SOUTH CAROLINA</t>
  </si>
  <si>
    <t>NET CHANGE FROM:</t>
  </si>
  <si>
    <t>CURRENT</t>
  </si>
  <si>
    <t>PREVIOUS</t>
  </si>
  <si>
    <t>PREV</t>
  </si>
  <si>
    <t>AGO</t>
  </si>
  <si>
    <t xml:space="preserve"> </t>
  </si>
  <si>
    <t>Total Nonfarm</t>
  </si>
  <si>
    <t>Service-Providing</t>
  </si>
  <si>
    <t>Government</t>
  </si>
  <si>
    <t>Federal Government</t>
  </si>
  <si>
    <t>State Government</t>
  </si>
  <si>
    <t>Local Government</t>
  </si>
  <si>
    <t>Statewide</t>
  </si>
  <si>
    <t>Columbia MSA</t>
  </si>
  <si>
    <t>Florence MSA</t>
  </si>
  <si>
    <t>Spartanburg MSA</t>
  </si>
  <si>
    <t>Sumter MSA</t>
  </si>
  <si>
    <t>Nonfarm Payroll by Metropolitan Statistical Area</t>
  </si>
  <si>
    <t>PERCENT</t>
  </si>
  <si>
    <t>CHANGE</t>
  </si>
  <si>
    <t>Charleston</t>
  </si>
  <si>
    <t>Columbia</t>
  </si>
  <si>
    <t>Florence</t>
  </si>
  <si>
    <t>Greenville</t>
  </si>
  <si>
    <t>Hilton Head-Bluffton-Beaufort</t>
  </si>
  <si>
    <t>Myrtle Beach</t>
  </si>
  <si>
    <t>Spartanburg</t>
  </si>
  <si>
    <t>Sumter</t>
  </si>
  <si>
    <t>Note: Need Map Graph will be provided by Comunications</t>
  </si>
  <si>
    <t>(not seasonally adjusted, in thousands)</t>
  </si>
  <si>
    <t>Nonfarm Payroll by Economic Sector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</si>
  <si>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</si>
  <si>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</si>
  <si>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</si>
  <si>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</si>
  <si>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</si>
  <si>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</si>
  <si>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</si>
  <si>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Labor force</t>
  </si>
  <si>
    <t>level</t>
  </si>
  <si>
    <t>rate</t>
  </si>
  <si>
    <t>Current month's estimates are preliminary. All data are subject to revision.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</si>
  <si>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</si>
  <si>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</si>
  <si>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</si>
  <si>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</si>
  <si>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</si>
  <si>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</si>
  <si>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FORCE</t>
  </si>
  <si>
    <t>MENT</t>
  </si>
  <si>
    <t>LEVEL</t>
  </si>
  <si>
    <t>RATE (%)</t>
  </si>
  <si>
    <t>Marlboro County</t>
  </si>
  <si>
    <t>Allendale County</t>
  </si>
  <si>
    <t>Bamberg County</t>
  </si>
  <si>
    <t>Orangeburg County</t>
  </si>
  <si>
    <t>↓</t>
  </si>
  <si>
    <t>Marion County</t>
  </si>
  <si>
    <t>Barnwell County</t>
  </si>
  <si>
    <t>Fairfield County</t>
  </si>
  <si>
    <t>Union County</t>
  </si>
  <si>
    <t>Williamsburg County</t>
  </si>
  <si>
    <t>Dillon County</t>
  </si>
  <si>
    <t>Chester County</t>
  </si>
  <si>
    <t>Horry County</t>
  </si>
  <si>
    <t>Lee County</t>
  </si>
  <si>
    <t>Clarendon County</t>
  </si>
  <si>
    <t>Georgetown County</t>
  </si>
  <si>
    <t>Cherokee County</t>
  </si>
  <si>
    <t>Lancaster County</t>
  </si>
  <si>
    <t>McCormick County</t>
  </si>
  <si>
    <t>Abbeville County</t>
  </si>
  <si>
    <t>Chesterfield County</t>
  </si>
  <si>
    <t>Sumter County</t>
  </si>
  <si>
    <t>Calhoun County</t>
  </si>
  <si>
    <t>Colleton County</t>
  </si>
  <si>
    <t>Darlington County</t>
  </si>
  <si>
    <t>Greenwood County</t>
  </si>
  <si>
    <t>Laurens County</t>
  </si>
  <si>
    <t>Florence County</t>
  </si>
  <si>
    <t>Oconee County</t>
  </si>
  <si>
    <t>Beaufort County</t>
  </si>
  <si>
    <t>Richland County</t>
  </si>
  <si>
    <t>York County</t>
  </si>
  <si>
    <t>Kershaw County</t>
  </si>
  <si>
    <t>Spartanburg County</t>
  </si>
  <si>
    <t>Aiken County</t>
  </si>
  <si>
    <t>Edgefield County</t>
  </si>
  <si>
    <t>Anderson County</t>
  </si>
  <si>
    <t>Berkeley County</t>
  </si>
  <si>
    <t>Jasper County</t>
  </si>
  <si>
    <t>Pickens County</t>
  </si>
  <si>
    <t>Charleston County</t>
  </si>
  <si>
    <t>Dorchester County</t>
  </si>
  <si>
    <t>Greenville County</t>
  </si>
  <si>
    <t>Hampton County</t>
  </si>
  <si>
    <t>Newberry County</t>
  </si>
  <si>
    <t>Saluda County</t>
  </si>
  <si>
    <t>Lexington County</t>
  </si>
  <si>
    <t>LOCAL AREA UNEMPLOYMENT ESTIMATES BY MSA</t>
  </si>
  <si>
    <t>Metropolitan Statistical Area</t>
  </si>
  <si>
    <t>Charleston-North Charleston</t>
  </si>
  <si>
    <t>Greenville -Anderson-Mauldin</t>
  </si>
  <si>
    <t>Hilton Head Island-Bluffton-Beaufort</t>
  </si>
  <si>
    <t>Myrtle Beach-Conway-North Myrtle Beach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</si>
  <si>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</si>
  <si>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</si>
  <si>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</si>
  <si>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</si>
  <si>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</si>
  <si>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</si>
  <si>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</si>
  <si>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Conway</t>
  </si>
  <si>
    <t>Goose Creek</t>
  </si>
  <si>
    <t>Greer</t>
  </si>
  <si>
    <t>Hanahan</t>
  </si>
  <si>
    <t>Hilton Head Island</t>
  </si>
  <si>
    <t>Mauldin</t>
  </si>
  <si>
    <t>Mount Pleasant</t>
  </si>
  <si>
    <t>North Charleston</t>
  </si>
  <si>
    <t>Rock Hill</t>
  </si>
  <si>
    <t>Summerville</t>
  </si>
  <si>
    <t xml:space="preserve">  </t>
  </si>
  <si>
    <t>Local Area Unemployment Statistics</t>
  </si>
  <si>
    <t>Original Data Value</t>
  </si>
  <si>
    <t>Seasonally Adjusted</t>
  </si>
  <si>
    <t>Year</t>
  </si>
  <si>
    <t>Period</t>
  </si>
  <si>
    <t>labor force participation rate</t>
  </si>
  <si>
    <t>labor force</t>
  </si>
  <si>
    <t>employment</t>
  </si>
  <si>
    <t>unemployment</t>
  </si>
  <si>
    <t>unemployment rate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</si>
  <si>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</si>
  <si>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</si>
  <si>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</si>
  <si>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</si>
  <si>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</si>
  <si>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</si>
  <si>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</si>
  <si>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</si>
  <si>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</si>
  <si>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</si>
  <si>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</si>
  <si>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</si>
  <si>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 Current Employment Statistics Nonfarm Payroll, 1939-2021</t>
  </si>
  <si>
    <t>Annual Current Employment Statistics Wage Data, 2007-2021</t>
  </si>
  <si>
    <t>Average Weekly Earnings</t>
  </si>
  <si>
    <t>Average Weekly Hours</t>
  </si>
  <si>
    <t>Average Hourly Earnings</t>
  </si>
  <si>
    <t>Annual Local Area Unemployment Statistics Data, 1976-2021</t>
  </si>
  <si>
    <t>civilian noninstitutional population</t>
  </si>
  <si>
    <t>labor force participation rate (percent)</t>
  </si>
  <si>
    <t>employment-population ratio (percent)</t>
  </si>
  <si>
    <t>unemployment rate (percent)</t>
  </si>
  <si>
    <t>Total Private CES Table of NSA Average Weekly Earnings by MSA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</si>
  <si>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</si>
  <si>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</si>
  <si>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</si>
  <si>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</si>
  <si>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</si>
  <si>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</si>
  <si>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</si>
  <si>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</si>
  <si>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</si>
  <si>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</si>
  <si>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</si>
  <si>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CES Table of NSA Average Weekly Hours by Industry</t>
  </si>
  <si>
    <t>CES Table of NSA Average Hourly Earnings by Industry</t>
  </si>
  <si>
    <t>Charleston-North Charleston MSA</t>
  </si>
  <si>
    <t>Greenville-Anderson-Mauldin MSA</t>
  </si>
  <si>
    <t>Myrtle Beach-Conway-North Myrtle Beach MSA</t>
  </si>
  <si>
    <t>Hilton Head Island-Bluffton MSA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</si>
  <si>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</si>
  <si>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</si>
  <si>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</si>
  <si>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</si>
  <si>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</si>
  <si>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</si>
  <si>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</si>
  <si>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</si>
  <si>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</si>
  <si>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</si>
  <si>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</si>
  <si>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</si>
  <si>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</si>
  <si>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</si>
  <si>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</si>
  <si>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</si>
  <si>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</si>
  <si>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</si>
  <si>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</si>
  <si>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</si>
  <si>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</si>
  <si>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</si>
  <si>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</si>
  <si>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</si>
  <si>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</si>
  <si>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</si>
  <si>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</si>
  <si>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</si>
  <si>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</si>
  <si>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</si>
  <si>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</si>
  <si>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</si>
  <si>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</si>
  <si>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</si>
  <si>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</si>
  <si>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</si>
  <si>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</si>
  <si>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</si>
  <si>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</si>
  <si>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</si>
  <si>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</si>
  <si>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</si>
  <si>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</si>
  <si>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</si>
  <si>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</si>
  <si>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</si>
  <si>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</si>
  <si>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</si>
  <si>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</si>
  <si>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</si>
  <si>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</si>
  <si>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</si>
  <si>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</si>
  <si>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</si>
  <si>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</si>
  <si>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</si>
  <si>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</si>
  <si>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</si>
  <si>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</si>
  <si>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</si>
  <si>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</si>
  <si>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</si>
  <si>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</si>
  <si>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</si>
  <si>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</si>
  <si>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</si>
  <si>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</si>
  <si>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>NON-SEASONALLY ADJUSTED NONFARM WAGE AND SALARY EMPLOYMENT</t>
  </si>
  <si>
    <t>(seasonally adjusted)</t>
  </si>
  <si>
    <t>Note: Map Graph will be provided by Comunications</t>
  </si>
  <si>
    <t>Monthly Unemployment Since January 2020</t>
  </si>
  <si>
    <t>Current month's estimates are preliminary. All data are subject to revision. Population data are not seasonally adjusted.</t>
  </si>
  <si>
    <t>(SEASONALLY ADJUSTED)</t>
  </si>
  <si>
    <t xml:space="preserve">   </t>
  </si>
  <si>
    <t xml:space="preserve">         </t>
  </si>
  <si>
    <t xml:space="preserve"> Administrative and Support and Waste Management and Remediation Services</t>
  </si>
  <si>
    <t xml:space="preserve">          Credit Intermediation and Related Activities including Monetary Authorities - Central Bank</t>
  </si>
  <si>
    <t xml:space="preserve">    Finance and Insurance</t>
  </si>
  <si>
    <t>Educational Services</t>
  </si>
  <si>
    <t>Health Care Services</t>
  </si>
  <si>
    <t>June</t>
  </si>
  <si>
    <t>↑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</si>
  <si>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</si>
  <si>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</si>
  <si>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</si>
  <si>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</si>
  <si>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</si>
  <si>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</si>
  <si>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</si>
  <si>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</si>
  <si>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</si>
  <si>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</si>
  <si>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</si>
  <si>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</si>
  <si>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</si>
  <si>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</si>
  <si>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</si>
  <si>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</si>
  <si>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</si>
  <si>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</si>
  <si>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</si>
  <si>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</si>
  <si>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</si>
  <si>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 xml:space="preserve">  Leisure and Hospitality</t>
  </si>
  <si>
    <t xml:space="preserve">    Arts, Entertainment, and Recreation</t>
  </si>
  <si>
    <t xml:space="preserve">    Accommodation and Food Services</t>
  </si>
  <si>
    <t xml:space="preserve"> Government</t>
  </si>
  <si>
    <t>July</t>
  </si>
  <si>
    <t>INDUSTRY TITLE</t>
  </si>
  <si>
    <t>August</t>
  </si>
  <si>
    <t>September</t>
  </si>
  <si>
    <t>October</t>
  </si>
  <si>
    <t>November</t>
  </si>
  <si>
    <t xml:space="preserve">December </t>
  </si>
  <si>
    <t>January 2023</t>
  </si>
  <si>
    <t>January 2023 (not seasonally adjusted)</t>
  </si>
  <si>
    <t>January</t>
  </si>
  <si>
    <t>February</t>
  </si>
  <si>
    <t>Fort Mill*</t>
  </si>
  <si>
    <t>* Fort Mill added in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</si>
</sst>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mmmm\ yyyy"/>
    <numFmt numFmtId="167" formatCode="_(* #,##0_);_(* \(#,##0\);_(* &quot;-&quot;??_);_(@_)"/>
    <numFmt numFmtId="168" formatCode="&quot;$&quot;#,##0.00"/>
    <numFmt numFmtId="169" formatCode="_(* #,##0.0_);_(* \(#,##0.0\);_(* &quot;-&quot;??_);_(@_)"/>
    <numFmt numFmtId="170" formatCode="###,###,##0"/>
    <numFmt numFmtId="171" formatCode="#0.0"/>
    <numFmt numFmtId="172" formatCode="\+#,#00;\-#,#00"/>
    <numFmt numFmtId="173" formatCode="\+0.0%;\-0.0%;0%"/>
    <numFmt numFmtId="174" formatCode="\+0.00%;\-0.00%;0%"/>
    <numFmt numFmtId="175" formatCode="\+&quot;$&quot;#,##0.00;\-&quot;$&quot;#,##0.00"/>
    <numFmt numFmtId="176" formatCode="\+#,#00;\-#,#00;0"/>
    <numFmt numFmtId="177" formatCode="\+0.0%;\-0.0%"/>
    <numFmt numFmtId="178" formatCode="\-0.00%;\ \+0.00%;\ 0"/>
    <numFmt numFmtId="179" formatCode="\+0;\-0;0"/>
    <numFmt numFmtId="180" formatCode="\+#,##0;\-#,##0"/>
    <numFmt numFmtId="181" formatCode="\+0.0;\-0.0"/>
    <numFmt numFmtId="182" formatCode="0.0%"/>
    <numFmt numFmtId="183" formatCode="\+&quot;$&quot;0.00;\-&quot;$&quot;0.00"/>
    <numFmt numFmtId="184" formatCode="\+0.0;\-0.0;0"/>
    <numFmt numFmtId="185" formatCode="0.000"/>
    <numFmt numFmtId="186" formatCode="\+#,#00.0;\-#,#00.0;0.0"/>
    <numFmt numFmtId="187" formatCode="\+0.0%;\-0.0%;0.0%"/>
    <numFmt numFmtId="188" formatCode="\+0.00%;\-0.00%;0.0%"/>
    <numFmt numFmtId="189" formatCode="#0"/>
    <numFmt numFmtId="190" formatCode="\+#,##0.0;\-#,##0.0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thin">
        <color theme="9" tint="0.39997558519241921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23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9" fontId="1" fillId="0" borderId="0" applyFont="0" applyFill="0" applyBorder="0" applyAlignment="0" applyProtection="0"/>
  </cellStyleXfs>
  <cellXfs count="288">
    <xf numFmtId="0" fontId="0" fillId="0" borderId="0" xfId="0"/>
    <xf numFmtId="0" fontId="18" fillId="0" borderId="0" xfId="42"/>
    <xf numFmtId="0" fontId="19" fillId="0" borderId="0" xfId="42" applyFont="1"/>
    <xf numFmtId="164" fontId="19" fillId="0" borderId="0" xfId="42" applyNumberFormat="1" applyFont="1"/>
    <xf numFmtId="0" fontId="20" fillId="0" borderId="0" xfId="42" applyFont="1"/>
    <xf numFmtId="164" fontId="20" fillId="0" borderId="0" xfId="42" applyNumberFormat="1" applyFont="1"/>
    <xf numFmtId="164" fontId="20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0" fontId="21" fillId="0" borderId="0" xfId="42" applyFont="1"/>
    <xf numFmtId="164" fontId="21" fillId="0" borderId="0" xfId="42" applyNumberFormat="1" applyFont="1"/>
    <xf numFmtId="0" fontId="22" fillId="0" borderId="0" xfId="43" applyFont="1"/>
    <xf numFmtId="0" fontId="23" fillId="0" borderId="0" xfId="44"/>
    <xf numFmtId="164" fontId="23" fillId="0" borderId="0" xfId="44" applyNumberFormat="1"/>
    <xf numFmtId="0" fontId="1" fillId="0" borderId="0" xfId="45"/>
    <xf numFmtId="164" fontId="18" fillId="0" borderId="0" xfId="42" applyNumberFormat="1"/>
    <xf numFmtId="0" fontId="22" fillId="0" borderId="0" xfId="43" applyFont="1" applyAlignment="1">
      <alignment horizontal="left" indent="1"/>
    </xf>
    <xf numFmtId="0" fontId="20" fillId="0" borderId="0" xfId="44" applyFont="1"/>
    <xf numFmtId="3" fontId="0" fillId="0" borderId="0" xfId="0" applyNumberFormat="1"/>
    <xf numFmtId="17" fontId="0" fillId="0" borderId="0" xfId="0" quotePrefix="1" applyNumberFormat="1"/>
    <xf numFmtId="0" fontId="0" fillId="0" borderId="0" xfId="0" applyAlignment="1">
      <alignment horizontal="center"/>
    </xf>
    <xf numFmtId="0" fontId="16" fillId="0" borderId="0" xfId="0" applyFont="1"/>
    <xf numFmtId="0" fontId="24" fillId="0" borderId="0" xfId="0" applyFont="1" applyAlignment="1">
      <alignment horizontal="center"/>
    </xf>
    <xf numFmtId="0" fontId="21" fillId="0" borderId="17" xfId="0" applyFont="1" applyBorder="1" applyAlignment="1">
      <alignment horizontal="centerContinuous" vertical="center"/>
    </xf>
    <xf numFmtId="0" fontId="21" fillId="0" borderId="11" xfId="0" applyFont="1" applyBorder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168" fontId="21" fillId="0" borderId="0" xfId="0" applyNumberFormat="1" applyFont="1" applyAlignment="1">
      <alignment horizontal="centerContinuous" vertical="center"/>
    </xf>
    <xf numFmtId="0" fontId="21" fillId="0" borderId="13" xfId="0" applyFont="1" applyBorder="1" applyAlignment="1">
      <alignment horizontal="centerContinuous"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horizontal="left" indent="1"/>
    </xf>
    <xf numFmtId="0" fontId="19" fillId="0" borderId="0" xfId="0" applyFont="1" applyAlignment="1">
      <alignment horizontal="center"/>
    </xf>
    <xf numFmtId="0" fontId="24" fillId="0" borderId="0" xfId="0" applyFont="1"/>
    <xf numFmtId="169" fontId="19" fillId="0" borderId="0" xfId="47" applyNumberFormat="1" applyFont="1" applyBorder="1" applyAlignment="1">
      <alignment horizontal="center"/>
    </xf>
    <xf numFmtId="167" fontId="19" fillId="0" borderId="0" xfId="47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169" fontId="26" fillId="0" borderId="0" xfId="47" applyNumberFormat="1" applyFont="1" applyBorder="1" applyAlignment="1">
      <alignment horizontal="center"/>
    </xf>
    <xf numFmtId="167" fontId="26" fillId="0" borderId="0" xfId="47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7" xfId="0" applyFont="1" applyBorder="1" applyAlignment="1">
      <alignment horizontal="center"/>
    </xf>
    <xf numFmtId="0" fontId="24" fillId="0" borderId="17" xfId="0" applyFont="1" applyBorder="1"/>
    <xf numFmtId="167" fontId="27" fillId="0" borderId="10" xfId="47" applyNumberFormat="1" applyFont="1" applyBorder="1" applyAlignment="1">
      <alignment horizontal="center"/>
    </xf>
    <xf numFmtId="167" fontId="27" fillId="0" borderId="17" xfId="47" applyNumberFormat="1" applyFont="1" applyBorder="1" applyAlignment="1">
      <alignment horizontal="center"/>
    </xf>
    <xf numFmtId="0" fontId="27" fillId="0" borderId="16" xfId="0" applyFont="1" applyBorder="1" applyAlignment="1">
      <alignment horizontal="left"/>
    </xf>
    <xf numFmtId="0" fontId="24" fillId="0" borderId="16" xfId="0" applyFont="1" applyBorder="1"/>
    <xf numFmtId="0" fontId="27" fillId="0" borderId="16" xfId="0" applyFont="1" applyBorder="1" applyAlignment="1">
      <alignment horizontal="center"/>
    </xf>
    <xf numFmtId="169" fontId="27" fillId="0" borderId="16" xfId="47" applyNumberFormat="1" applyFont="1" applyBorder="1" applyAlignment="1">
      <alignment horizontal="center"/>
    </xf>
    <xf numFmtId="167" fontId="27" fillId="0" borderId="14" xfId="47" applyNumberFormat="1" applyFont="1" applyBorder="1" applyAlignment="1">
      <alignment horizontal="center"/>
    </xf>
    <xf numFmtId="167" fontId="27" fillId="0" borderId="16" xfId="47" applyNumberFormat="1" applyFont="1" applyBorder="1" applyAlignment="1">
      <alignment horizontal="center"/>
    </xf>
    <xf numFmtId="169" fontId="27" fillId="0" borderId="15" xfId="47" applyNumberFormat="1" applyFont="1" applyBorder="1" applyAlignment="1">
      <alignment horizontal="center"/>
    </xf>
    <xf numFmtId="167" fontId="0" fillId="0" borderId="0" xfId="47" applyNumberFormat="1" applyFont="1" applyBorder="1"/>
    <xf numFmtId="169" fontId="0" fillId="0" borderId="0" xfId="47" applyNumberFormat="1" applyFont="1" applyBorder="1" applyAlignment="1"/>
    <xf numFmtId="0" fontId="25" fillId="0" borderId="16" xfId="0" applyFont="1" applyBorder="1" applyAlignment="1">
      <alignment vertical="center"/>
    </xf>
    <xf numFmtId="169" fontId="0" fillId="0" borderId="0" xfId="47" applyNumberFormat="1" applyFont="1" applyAlignment="1">
      <alignment horizontal="center"/>
    </xf>
    <xf numFmtId="167" fontId="0" fillId="0" borderId="0" xfId="47" applyNumberFormat="1" applyFont="1"/>
    <xf numFmtId="0" fontId="25" fillId="0" borderId="0" xfId="0" applyFont="1" applyBorder="1" applyAlignment="1">
      <alignment vertical="center"/>
    </xf>
    <xf numFmtId="170" fontId="32" fillId="0" borderId="0" xfId="0" applyNumberFormat="1" applyFont="1" applyAlignment="1">
      <alignment horizontal="right"/>
    </xf>
    <xf numFmtId="171" fontId="32" fillId="0" borderId="0" xfId="0" applyNumberFormat="1" applyFont="1" applyAlignment="1">
      <alignment horizontal="right"/>
    </xf>
    <xf numFmtId="170" fontId="32" fillId="0" borderId="17" xfId="0" applyNumberFormat="1" applyFont="1" applyBorder="1" applyAlignment="1">
      <alignment horizontal="right"/>
    </xf>
    <xf numFmtId="0" fontId="0" fillId="0" borderId="17" xfId="0" applyBorder="1"/>
    <xf numFmtId="167" fontId="0" fillId="0" borderId="17" xfId="47" applyNumberFormat="1" applyFont="1" applyBorder="1"/>
    <xf numFmtId="169" fontId="0" fillId="0" borderId="11" xfId="47" applyNumberFormat="1" applyFont="1" applyBorder="1" applyAlignment="1"/>
    <xf numFmtId="171" fontId="32" fillId="0" borderId="17" xfId="0" applyNumberFormat="1" applyFont="1" applyBorder="1" applyAlignment="1">
      <alignment horizontal="right"/>
    </xf>
    <xf numFmtId="169" fontId="27" fillId="0" borderId="11" xfId="47" applyNumberFormat="1" applyFont="1" applyBorder="1" applyAlignment="1">
      <alignment horizontal="center"/>
    </xf>
    <xf numFmtId="169" fontId="27" fillId="0" borderId="20" xfId="47" applyNumberFormat="1" applyFont="1" applyBorder="1" applyAlignment="1">
      <alignment horizontal="center"/>
    </xf>
    <xf numFmtId="0" fontId="28" fillId="0" borderId="22" xfId="0" applyFont="1" applyBorder="1"/>
    <xf numFmtId="169" fontId="0" fillId="0" borderId="11" xfId="47" applyNumberFormat="1" applyFont="1" applyBorder="1" applyAlignment="1">
      <alignment horizontal="center"/>
    </xf>
    <xf numFmtId="167" fontId="0" fillId="0" borderId="17" xfId="47" applyNumberFormat="1" applyFont="1" applyFill="1" applyBorder="1"/>
    <xf numFmtId="169" fontId="0" fillId="0" borderId="11" xfId="47" applyNumberFormat="1" applyFont="1" applyFill="1" applyBorder="1" applyAlignme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33" fillId="0" borderId="0" xfId="0" applyFont="1" applyAlignment="1">
      <alignment horizontal="center"/>
    </xf>
    <xf numFmtId="49" fontId="35" fillId="0" borderId="0" xfId="0" applyNumberFormat="1" applyFont="1" applyAlignment="1">
      <alignment horizontal="left"/>
    </xf>
    <xf numFmtId="169" fontId="36" fillId="0" borderId="0" xfId="0" applyNumberFormat="1" applyFont="1" applyAlignment="1">
      <alignment vertical="center"/>
    </xf>
    <xf numFmtId="167" fontId="33" fillId="0" borderId="0" xfId="47" applyNumberFormat="1" applyFont="1" applyBorder="1"/>
    <xf numFmtId="0" fontId="0" fillId="0" borderId="0" xfId="0" applyAlignment="1">
      <alignment horizontal="center" vertical="center"/>
    </xf>
    <xf numFmtId="167" fontId="37" fillId="34" borderId="0" xfId="47" applyNumberFormat="1" applyFont="1" applyFill="1" applyBorder="1" applyAlignment="1">
      <alignment horizontal="center" vertical="center"/>
    </xf>
    <xf numFmtId="0" fontId="37" fillId="34" borderId="0" xfId="0" applyFont="1" applyFill="1" applyAlignment="1">
      <alignment horizontal="center" vertical="center"/>
    </xf>
    <xf numFmtId="167" fontId="37" fillId="0" borderId="0" xfId="47" applyNumberFormat="1" applyFont="1" applyFill="1" applyBorder="1" applyAlignment="1">
      <alignment horizontal="center" vertical="center"/>
    </xf>
    <xf numFmtId="169" fontId="37" fillId="0" borderId="0" xfId="47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9" fontId="29" fillId="0" borderId="22" xfId="0" applyNumberFormat="1" applyFont="1" applyBorder="1" applyAlignment="1">
      <alignment vertical="center"/>
    </xf>
    <xf numFmtId="171" fontId="38" fillId="0" borderId="0" xfId="0" applyNumberFormat="1" applyFont="1" applyAlignment="1">
      <alignment horizontal="right"/>
    </xf>
    <xf numFmtId="0" fontId="0" fillId="0" borderId="12" xfId="0" applyBorder="1"/>
    <xf numFmtId="167" fontId="27" fillId="0" borderId="10" xfId="47" applyNumberFormat="1" applyFont="1" applyFill="1" applyBorder="1" applyAlignment="1">
      <alignment horizontal="center"/>
    </xf>
    <xf numFmtId="167" fontId="27" fillId="0" borderId="17" xfId="47" applyNumberFormat="1" applyFont="1" applyFill="1" applyBorder="1" applyAlignment="1">
      <alignment horizontal="center"/>
    </xf>
    <xf numFmtId="169" fontId="27" fillId="0" borderId="11" xfId="47" applyNumberFormat="1" applyFont="1" applyFill="1" applyBorder="1" applyAlignment="1">
      <alignment horizontal="center"/>
    </xf>
    <xf numFmtId="167" fontId="38" fillId="0" borderId="0" xfId="47" applyNumberFormat="1" applyFont="1" applyAlignment="1">
      <alignment horizontal="right"/>
    </xf>
    <xf numFmtId="0" fontId="24" fillId="0" borderId="0" xfId="0" applyFont="1" applyFill="1" applyAlignment="1">
      <alignment horizontal="center"/>
    </xf>
    <xf numFmtId="0" fontId="0" fillId="0" borderId="0" xfId="0"/>
    <xf numFmtId="0" fontId="40" fillId="0" borderId="25" xfId="0" applyFont="1" applyBorder="1" applyAlignment="1">
      <alignment horizontal="left" wrapText="1"/>
    </xf>
    <xf numFmtId="0" fontId="40" fillId="0" borderId="25" xfId="0" applyFont="1" applyBorder="1" applyAlignment="1">
      <alignment horizontal="right" wrapText="1"/>
    </xf>
    <xf numFmtId="0" fontId="40" fillId="0" borderId="0" xfId="0" applyFont="1" applyAlignment="1">
      <alignment horizontal="left"/>
    </xf>
    <xf numFmtId="0" fontId="40" fillId="0" borderId="26" xfId="0" applyFont="1" applyBorder="1" applyAlignment="1">
      <alignment horizontal="center" wrapText="1"/>
    </xf>
    <xf numFmtId="168" fontId="38" fillId="0" borderId="0" xfId="48" applyNumberFormat="1" applyFont="1" applyAlignment="1">
      <alignment horizontal="right"/>
    </xf>
    <xf numFmtId="167" fontId="35" fillId="0" borderId="0" xfId="47" applyNumberFormat="1" applyFont="1"/>
    <xf numFmtId="0" fontId="40" fillId="0" borderId="25" xfId="49" applyFont="1" applyBorder="1" applyAlignment="1">
      <alignment horizontal="left" wrapText="1"/>
    </xf>
    <xf numFmtId="0" fontId="40" fillId="0" borderId="25" xfId="49" applyFont="1" applyBorder="1" applyAlignment="1">
      <alignment horizontal="right" wrapText="1"/>
    </xf>
    <xf numFmtId="0" fontId="40" fillId="0" borderId="0" xfId="49" applyFont="1" applyAlignment="1">
      <alignment horizontal="left"/>
    </xf>
    <xf numFmtId="3" fontId="38" fillId="0" borderId="0" xfId="49" applyNumberFormat="1" applyFont="1" applyAlignment="1">
      <alignment horizontal="right"/>
    </xf>
    <xf numFmtId="171" fontId="38" fillId="0" borderId="0" xfId="49" applyNumberFormat="1" applyFont="1" applyAlignment="1">
      <alignment horizontal="right"/>
    </xf>
    <xf numFmtId="0" fontId="0" fillId="0" borderId="2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right"/>
    </xf>
    <xf numFmtId="168" fontId="0" fillId="0" borderId="0" xfId="48" applyNumberFormat="1" applyFont="1"/>
    <xf numFmtId="0" fontId="0" fillId="0" borderId="19" xfId="0" applyBorder="1" applyAlignment="1">
      <alignment horizontal="center"/>
    </xf>
    <xf numFmtId="164" fontId="0" fillId="0" borderId="0" xfId="0" applyNumberFormat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0" xfId="0" applyBorder="1"/>
    <xf numFmtId="0" fontId="0" fillId="0" borderId="13" xfId="0" applyBorder="1"/>
    <xf numFmtId="168" fontId="0" fillId="0" borderId="0" xfId="0" applyNumberFormat="1"/>
    <xf numFmtId="0" fontId="0" fillId="0" borderId="0" xfId="0" applyNumberFormat="1"/>
    <xf numFmtId="0" fontId="27" fillId="0" borderId="14" xfId="0" applyFont="1" applyBorder="1" applyAlignment="1">
      <alignment horizontal="center"/>
    </xf>
    <xf numFmtId="167" fontId="27" fillId="0" borderId="0" xfId="47" applyNumberFormat="1" applyFont="1" applyBorder="1" applyAlignment="1">
      <alignment horizontal="center"/>
    </xf>
    <xf numFmtId="0" fontId="27" fillId="0" borderId="24" xfId="0" applyFont="1" applyBorder="1" applyAlignment="1">
      <alignment horizontal="center"/>
    </xf>
    <xf numFmtId="169" fontId="27" fillId="0" borderId="23" xfId="47" applyNumberFormat="1" applyFont="1" applyBorder="1" applyAlignment="1">
      <alignment horizontal="center"/>
    </xf>
    <xf numFmtId="167" fontId="27" fillId="0" borderId="20" xfId="47" applyNumberFormat="1" applyFont="1" applyBorder="1" applyAlignment="1">
      <alignment horizontal="center"/>
    </xf>
    <xf numFmtId="167" fontId="27" fillId="0" borderId="14" xfId="47" applyNumberFormat="1" applyFont="1" applyFill="1" applyBorder="1" applyAlignment="1">
      <alignment horizontal="center"/>
    </xf>
    <xf numFmtId="167" fontId="27" fillId="0" borderId="15" xfId="47" applyNumberFormat="1" applyFont="1" applyFill="1" applyBorder="1" applyAlignment="1">
      <alignment horizontal="center"/>
    </xf>
    <xf numFmtId="167" fontId="27" fillId="0" borderId="16" xfId="47" applyNumberFormat="1" applyFont="1" applyFill="1" applyBorder="1" applyAlignment="1">
      <alignment horizontal="center"/>
    </xf>
    <xf numFmtId="169" fontId="27" fillId="0" borderId="20" xfId="47" applyNumberFormat="1" applyFont="1" applyFill="1" applyBorder="1" applyAlignment="1">
      <alignment horizontal="center"/>
    </xf>
    <xf numFmtId="167" fontId="33" fillId="0" borderId="0" xfId="47" applyNumberFormat="1" applyFont="1" applyFill="1" applyBorder="1"/>
    <xf numFmtId="0" fontId="23" fillId="0" borderId="0" xfId="44" applyFill="1"/>
    <xf numFmtId="0" fontId="0" fillId="0" borderId="0" xfId="0" applyFill="1"/>
    <xf numFmtId="0" fontId="0" fillId="0" borderId="0" xfId="0"/>
    <xf numFmtId="0" fontId="0" fillId="0" borderId="0" xfId="0"/>
    <xf numFmtId="0" fontId="39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0" xfId="0"/>
    <xf numFmtId="172" fontId="0" fillId="0" borderId="0" xfId="0" applyNumberFormat="1"/>
    <xf numFmtId="172" fontId="0" fillId="0" borderId="0" xfId="47" applyNumberFormat="1" applyFont="1"/>
    <xf numFmtId="173" fontId="0" fillId="0" borderId="0" xfId="0" applyNumberFormat="1"/>
    <xf numFmtId="173" fontId="0" fillId="0" borderId="20" xfId="0" applyNumberFormat="1" applyBorder="1"/>
    <xf numFmtId="174" fontId="0" fillId="0" borderId="0" xfId="0" applyNumberFormat="1"/>
    <xf numFmtId="175" fontId="0" fillId="0" borderId="0" xfId="48" applyNumberFormat="1" applyFont="1"/>
    <xf numFmtId="175" fontId="0" fillId="0" borderId="0" xfId="0" applyNumberFormat="1"/>
    <xf numFmtId="0" fontId="0" fillId="0" borderId="0" xfId="0" applyBorder="1"/>
    <xf numFmtId="173" fontId="0" fillId="0" borderId="0" xfId="0" applyNumberFormat="1" applyBorder="1" applyAlignment="1">
      <alignment horizontal="center"/>
    </xf>
    <xf numFmtId="0" fontId="0" fillId="0" borderId="10" xfId="0" applyBorder="1"/>
    <xf numFmtId="173" fontId="0" fillId="0" borderId="0" xfId="0" applyNumberFormat="1" applyBorder="1"/>
    <xf numFmtId="0" fontId="0" fillId="0" borderId="0" xfId="0"/>
    <xf numFmtId="0" fontId="0" fillId="0" borderId="0" xfId="0"/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6" fontId="0" fillId="0" borderId="0" xfId="0" applyNumberFormat="1"/>
    <xf numFmtId="177" fontId="21" fillId="0" borderId="0" xfId="50" applyNumberFormat="1" applyFont="1"/>
    <xf numFmtId="0" fontId="0" fillId="0" borderId="0" xfId="0"/>
    <xf numFmtId="178" fontId="0" fillId="0" borderId="0" xfId="0" applyNumberFormat="1"/>
    <xf numFmtId="17" fontId="0" fillId="0" borderId="0" xfId="0" applyNumberFormat="1" applyAlignment="1">
      <alignment horizontal="left"/>
    </xf>
    <xf numFmtId="0" fontId="23" fillId="0" borderId="0" xfId="44" applyBorder="1"/>
    <xf numFmtId="0" fontId="0" fillId="0" borderId="0" xfId="0"/>
    <xf numFmtId="167" fontId="41" fillId="0" borderId="33" xfId="47" applyNumberFormat="1" applyFont="1" applyFill="1" applyBorder="1" applyAlignment="1">
      <alignment horizontal="center" vertical="center"/>
    </xf>
    <xf numFmtId="167" fontId="41" fillId="0" borderId="31" xfId="47" applyNumberFormat="1" applyFont="1" applyFill="1" applyBorder="1" applyAlignment="1">
      <alignment horizontal="center" vertical="center"/>
    </xf>
    <xf numFmtId="0" fontId="41" fillId="0" borderId="32" xfId="0" applyFont="1" applyFill="1" applyBorder="1" applyAlignment="1">
      <alignment horizontal="center" vertical="center"/>
    </xf>
    <xf numFmtId="170" fontId="42" fillId="0" borderId="0" xfId="0" applyNumberFormat="1" applyFont="1" applyAlignment="1">
      <alignment horizontal="center" vertical="center"/>
    </xf>
    <xf numFmtId="171" fontId="42" fillId="0" borderId="13" xfId="0" applyNumberFormat="1" applyFont="1" applyBorder="1" applyAlignment="1">
      <alignment horizontal="center" vertical="center"/>
    </xf>
    <xf numFmtId="167" fontId="30" fillId="0" borderId="0" xfId="47" applyNumberFormat="1" applyFont="1" applyFill="1" applyBorder="1" applyAlignment="1" applyProtection="1">
      <alignment horizontal="center" vertical="center"/>
    </xf>
    <xf numFmtId="169" fontId="30" fillId="0" borderId="0" xfId="47" applyNumberFormat="1" applyFont="1" applyFill="1" applyBorder="1" applyAlignment="1" applyProtection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49" fontId="35" fillId="0" borderId="0" xfId="0" applyNumberFormat="1" applyFont="1" applyAlignment="1">
      <alignment horizontal="center" vertical="center"/>
    </xf>
    <xf numFmtId="0" fontId="28" fillId="0" borderId="11" xfId="0" applyFont="1" applyBorder="1"/>
    <xf numFmtId="0" fontId="31" fillId="0" borderId="0" xfId="0" applyFont="1" applyBorder="1" applyAlignment="1">
      <alignment vertical="center"/>
    </xf>
    <xf numFmtId="169" fontId="0" fillId="0" borderId="17" xfId="47" applyNumberFormat="1" applyFont="1" applyFill="1" applyBorder="1" applyAlignment="1"/>
    <xf numFmtId="171" fontId="42" fillId="0" borderId="0" xfId="0" applyNumberFormat="1" applyFont="1" applyAlignment="1">
      <alignment horizontal="center" vertical="center"/>
    </xf>
    <xf numFmtId="0" fontId="0" fillId="0" borderId="0" xfId="0" applyNumberFormat="1" applyFont="1"/>
    <xf numFmtId="167" fontId="0" fillId="0" borderId="34" xfId="47" applyNumberFormat="1" applyFont="1" applyFill="1" applyBorder="1"/>
    <xf numFmtId="177" fontId="0" fillId="0" borderId="34" xfId="50" applyNumberFormat="1" applyFont="1" applyFill="1" applyBorder="1"/>
    <xf numFmtId="177" fontId="0" fillId="0" borderId="35" xfId="0" applyNumberFormat="1" applyFill="1" applyBorder="1"/>
    <xf numFmtId="180" fontId="0" fillId="0" borderId="34" xfId="47" applyNumberFormat="1" applyFont="1" applyFill="1" applyBorder="1"/>
    <xf numFmtId="0" fontId="0" fillId="0" borderId="0" xfId="0" applyFill="1" applyBorder="1"/>
    <xf numFmtId="168" fontId="0" fillId="0" borderId="34" xfId="48" applyNumberFormat="1" applyFont="1" applyFill="1" applyBorder="1"/>
    <xf numFmtId="177" fontId="0" fillId="0" borderId="34" xfId="0" applyNumberFormat="1" applyFill="1" applyBorder="1"/>
    <xf numFmtId="177" fontId="0" fillId="0" borderId="36" xfId="0" applyNumberFormat="1" applyFill="1" applyBorder="1"/>
    <xf numFmtId="0" fontId="0" fillId="0" borderId="12" xfId="0" applyFill="1" applyBorder="1"/>
    <xf numFmtId="181" fontId="0" fillId="0" borderId="34" xfId="0" applyNumberFormat="1" applyFill="1" applyBorder="1"/>
    <xf numFmtId="165" fontId="21" fillId="0" borderId="0" xfId="0" applyNumberFormat="1" applyFont="1"/>
    <xf numFmtId="0" fontId="21" fillId="0" borderId="0" xfId="0" applyFont="1"/>
    <xf numFmtId="0" fontId="0" fillId="0" borderId="0" xfId="0"/>
    <xf numFmtId="167" fontId="41" fillId="0" borderId="30" xfId="47" applyNumberFormat="1" applyFont="1" applyFill="1" applyBorder="1" applyAlignment="1">
      <alignment horizontal="center" vertical="center"/>
    </xf>
    <xf numFmtId="0" fontId="41" fillId="0" borderId="31" xfId="47" applyNumberFormat="1" applyFont="1" applyFill="1" applyBorder="1" applyAlignment="1">
      <alignment horizontal="center" vertical="center"/>
    </xf>
    <xf numFmtId="0" fontId="20" fillId="0" borderId="0" xfId="0" applyFont="1"/>
    <xf numFmtId="170" fontId="42" fillId="0" borderId="12" xfId="0" applyNumberFormat="1" applyFont="1" applyBorder="1" applyAlignment="1">
      <alignment horizontal="center" vertical="center"/>
    </xf>
    <xf numFmtId="179" fontId="0" fillId="0" borderId="0" xfId="0" applyNumberFormat="1" applyFill="1"/>
    <xf numFmtId="176" fontId="0" fillId="0" borderId="0" xfId="0" applyNumberFormat="1" applyFill="1"/>
    <xf numFmtId="167" fontId="0" fillId="0" borderId="34" xfId="47" applyNumberFormat="1" applyFont="1" applyBorder="1"/>
    <xf numFmtId="177" fontId="21" fillId="0" borderId="0" xfId="42" applyNumberFormat="1" applyFont="1"/>
    <xf numFmtId="170" fontId="42" fillId="0" borderId="0" xfId="0" applyNumberFormat="1" applyFont="1" applyAlignment="1">
      <alignment horizontal="right"/>
    </xf>
    <xf numFmtId="171" fontId="42" fillId="0" borderId="0" xfId="0" applyNumberFormat="1" applyFont="1" applyAlignment="1">
      <alignment horizontal="right"/>
    </xf>
    <xf numFmtId="0" fontId="43" fillId="0" borderId="0" xfId="0" applyFont="1"/>
    <xf numFmtId="0" fontId="44" fillId="0" borderId="0" xfId="0" applyFont="1"/>
    <xf numFmtId="169" fontId="29" fillId="0" borderId="13" xfId="0" applyNumberFormat="1" applyFont="1" applyBorder="1" applyAlignment="1">
      <alignment horizontal="center" vertical="center"/>
    </xf>
    <xf numFmtId="0" fontId="43" fillId="0" borderId="0" xfId="0" applyFont="1" applyProtection="1">
      <protection locked="0"/>
    </xf>
    <xf numFmtId="0" fontId="44" fillId="0" borderId="0" xfId="0" applyFont="1" applyProtection="1">
      <protection locked="0"/>
    </xf>
    <xf numFmtId="167" fontId="16" fillId="0" borderId="0" xfId="47" applyNumberFormat="1" applyFont="1"/>
    <xf numFmtId="182" fontId="16" fillId="0" borderId="0" xfId="50" applyNumberFormat="1" applyFont="1"/>
    <xf numFmtId="182" fontId="1" fillId="0" borderId="0" xfId="50" applyNumberFormat="1" applyFont="1"/>
    <xf numFmtId="183" fontId="0" fillId="0" borderId="34" xfId="48" applyNumberFormat="1" applyFont="1" applyFill="1" applyBorder="1"/>
    <xf numFmtId="184" fontId="0" fillId="0" borderId="0" xfId="0" applyNumberFormat="1"/>
    <xf numFmtId="169" fontId="0" fillId="0" borderId="34" xfId="47" applyNumberFormat="1" applyFont="1" applyFill="1" applyBorder="1"/>
    <xf numFmtId="164" fontId="41" fillId="0" borderId="31" xfId="0" applyNumberFormat="1" applyFont="1" applyFill="1" applyBorder="1" applyAlignment="1">
      <alignment horizontal="center" vertical="center"/>
    </xf>
    <xf numFmtId="3" fontId="16" fillId="0" borderId="0" xfId="47" applyNumberFormat="1" applyFont="1"/>
    <xf numFmtId="3" fontId="0" fillId="0" borderId="0" xfId="47" applyNumberFormat="1" applyFont="1"/>
    <xf numFmtId="3" fontId="0" fillId="0" borderId="0" xfId="0" applyNumberFormat="1" applyFont="1"/>
    <xf numFmtId="185" fontId="0" fillId="0" borderId="0" xfId="0" applyNumberFormat="1"/>
    <xf numFmtId="182" fontId="0" fillId="0" borderId="0" xfId="0" applyNumberFormat="1"/>
    <xf numFmtId="180" fontId="0" fillId="0" borderId="0" xfId="0" applyNumberFormat="1" applyBorder="1"/>
    <xf numFmtId="182" fontId="21" fillId="0" borderId="0" xfId="42" applyNumberFormat="1" applyFont="1"/>
    <xf numFmtId="179" fontId="0" fillId="0" borderId="34" xfId="47" applyNumberFormat="1" applyFont="1" applyFill="1" applyBorder="1"/>
    <xf numFmtId="182" fontId="0" fillId="0" borderId="34" xfId="50" applyNumberFormat="1" applyFont="1" applyFill="1" applyBorder="1"/>
    <xf numFmtId="186" fontId="0" fillId="0" borderId="34" xfId="0" applyNumberFormat="1" applyFill="1" applyBorder="1"/>
    <xf numFmtId="182" fontId="0" fillId="0" borderId="34" xfId="0" applyNumberFormat="1" applyFill="1" applyBorder="1"/>
    <xf numFmtId="187" fontId="0" fillId="0" borderId="0" xfId="0" applyNumberFormat="1"/>
    <xf numFmtId="188" fontId="0" fillId="0" borderId="0" xfId="0" applyNumberFormat="1"/>
    <xf numFmtId="167" fontId="0" fillId="0" borderId="0" xfId="0" applyNumberFormat="1"/>
    <xf numFmtId="179" fontId="0" fillId="0" borderId="0" xfId="47" applyNumberFormat="1" applyFont="1"/>
    <xf numFmtId="184" fontId="0" fillId="0" borderId="34" xfId="0" applyNumberFormat="1" applyFill="1" applyBorder="1"/>
    <xf numFmtId="167" fontId="23" fillId="0" borderId="0" xfId="47" applyNumberFormat="1" applyFont="1"/>
    <xf numFmtId="167" fontId="1" fillId="0" borderId="0" xfId="47" applyNumberFormat="1"/>
    <xf numFmtId="167" fontId="18" fillId="0" borderId="0" xfId="47" applyNumberFormat="1" applyFont="1"/>
    <xf numFmtId="3" fontId="45" fillId="0" borderId="0" xfId="0" applyNumberFormat="1" applyFont="1"/>
    <xf numFmtId="1" fontId="45" fillId="0" borderId="0" xfId="0" applyNumberFormat="1" applyFont="1"/>
    <xf numFmtId="182" fontId="45" fillId="0" borderId="0" xfId="0" applyNumberFormat="1" applyFont="1"/>
    <xf numFmtId="182" fontId="42" fillId="0" borderId="0" xfId="50" applyNumberFormat="1" applyFont="1" applyAlignment="1">
      <alignment horizontal="right"/>
    </xf>
    <xf numFmtId="189" fontId="46" fillId="0" borderId="0" xfId="0" applyNumberFormat="1" applyFont="1" applyAlignment="1">
      <alignment horizontal="right"/>
    </xf>
    <xf numFmtId="171" fontId="46" fillId="0" borderId="0" xfId="0" applyNumberFormat="1" applyFont="1" applyAlignment="1">
      <alignment horizontal="right"/>
    </xf>
    <xf numFmtId="164" fontId="0" fillId="0" borderId="34" xfId="0" applyNumberFormat="1" applyFill="1" applyBorder="1"/>
    <xf numFmtId="189" fontId="32" fillId="0" borderId="0" xfId="0" applyNumberFormat="1" applyFont="1" applyAlignment="1">
      <alignment horizontal="right"/>
    </xf>
    <xf numFmtId="0" fontId="40" fillId="0" borderId="0" xfId="49" applyFont="1" applyFill="1" applyAlignment="1">
      <alignment horizontal="left"/>
    </xf>
    <xf numFmtId="167" fontId="32" fillId="0" borderId="0" xfId="47" applyNumberFormat="1" applyFont="1" applyAlignment="1">
      <alignment horizontal="right"/>
    </xf>
    <xf numFmtId="167" fontId="45" fillId="0" borderId="0" xfId="47" applyNumberFormat="1" applyFont="1"/>
    <xf numFmtId="182" fontId="0" fillId="0" borderId="0" xfId="50" applyNumberFormat="1" applyFont="1"/>
    <xf numFmtId="182" fontId="45" fillId="0" borderId="0" xfId="50" applyNumberFormat="1" applyFont="1"/>
    <xf numFmtId="165" fontId="21" fillId="0" borderId="0" xfId="47" applyNumberFormat="1" applyFont="1"/>
    <xf numFmtId="167" fontId="47" fillId="0" borderId="0" xfId="47" applyNumberFormat="1" applyFont="1" applyFill="1" applyBorder="1" applyAlignment="1" applyProtection="1">
      <alignment horizontal="center" vertical="center"/>
    </xf>
    <xf numFmtId="169" fontId="47" fillId="0" borderId="0" xfId="47" applyNumberFormat="1" applyFont="1" applyFill="1" applyBorder="1" applyAlignment="1" applyProtection="1">
      <alignment horizontal="center" vertical="center"/>
    </xf>
    <xf numFmtId="0" fontId="0" fillId="0" borderId="0" xfId="0"/>
    <xf numFmtId="0" fontId="24" fillId="0" borderId="0" xfId="0" applyFont="1" applyAlignment="1">
      <alignment horizont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1" fillId="0" borderId="16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164" fontId="21" fillId="0" borderId="16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27" fillId="0" borderId="10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7" fillId="0" borderId="18" xfId="0" applyFont="1" applyFill="1" applyBorder="1" applyAlignment="1">
      <alignment horizontal="center"/>
    </xf>
    <xf numFmtId="0" fontId="27" fillId="0" borderId="19" xfId="0" applyFont="1" applyFill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0" fontId="27" fillId="0" borderId="17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0" fillId="0" borderId="0" xfId="0"/>
    <xf numFmtId="0" fontId="40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9" fontId="0" fillId="0" borderId="0" xfId="0" applyNumberForma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173" fontId="0" fillId="0" borderId="16" xfId="0" applyNumberFormat="1" applyBorder="1" applyAlignment="1">
      <alignment horizontal="center"/>
    </xf>
    <xf numFmtId="174" fontId="0" fillId="0" borderId="0" xfId="0" applyNumberFormat="1" applyAlignment="1">
      <alignment horizontal="center"/>
    </xf>
    <xf numFmtId="190" fontId="21" fillId="0" borderId="0" xfId="42" applyNumberFormat="1" applyFont="1"/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7" builtinId="3"/>
    <cellStyle name="Comma 2" xfId="46" xr:uid="{00000000-0005-0000-0000-00001B000000}"/>
    <cellStyle name="Currency" xfId="48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5" xr:uid="{00000000-0005-0000-0000-000026000000}"/>
    <cellStyle name="Normal 2" xfId="44" xr:uid="{00000000-0005-0000-0000-000027000000}"/>
    <cellStyle name="Normal 2 2" xfId="43" xr:uid="{00000000-0005-0000-0000-000028000000}"/>
    <cellStyle name="Normal 3" xfId="42" xr:uid="{00000000-0005-0000-0000-000029000000}"/>
    <cellStyle name="Normal 8" xfId="49" xr:uid="{12F74B01-C79E-45D6-94BD-A0301804EA55}"/>
    <cellStyle name="Note" xfId="15" builtinId="10" customBuiltin="1"/>
    <cellStyle name="Output" xfId="10" builtinId="21" customBuiltin="1"/>
    <cellStyle name="Percent" xfId="50" builtinId="5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43F2-0CAE-4F95-91B4-4250891160DD}">
  <dimension ref="A1:N12"/>
  <sheetViews>
    <sheetView workbookViewId="0">
      <selection activeCell="B8" sqref="B8"/>
    </sheetView>
  </sheetViews>
  <sheetFormatPr defaultRowHeight="15" x14ac:dyDescent="0.25"/>
  <cols>
    <col min="1" max="2" width="11.140625" bestFit="1" customWidth="1"/>
    <col min="4" max="5" width="12.85546875" bestFit="1" customWidth="1"/>
    <col min="6" max="6" width="12.7109375" customWidth="1"/>
  </cols>
  <sheetData>
    <row r="1" spans="1:14" ht="15.75" x14ac:dyDescent="0.25">
      <c r="A1" s="243" t="s">
        <v>269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</row>
    <row r="2" spans="1:14" ht="15.75" x14ac:dyDescent="0.25">
      <c r="A2" s="243" t="s">
        <v>268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</row>
    <row r="3" spans="1:14" ht="16.5" thickBot="1" x14ac:dyDescent="0.3">
      <c r="A3" s="86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x14ac:dyDescent="0.25">
      <c r="A4" s="244" t="s">
        <v>54</v>
      </c>
      <c r="B4" s="22" t="s">
        <v>55</v>
      </c>
      <c r="C4" s="22"/>
      <c r="D4" s="22"/>
      <c r="E4" s="22"/>
      <c r="F4" s="22"/>
      <c r="G4" s="23"/>
    </row>
    <row r="5" spans="1:14" x14ac:dyDescent="0.25">
      <c r="A5" s="245"/>
      <c r="B5" s="247" t="s">
        <v>56</v>
      </c>
      <c r="C5" s="249" t="s">
        <v>57</v>
      </c>
      <c r="D5" s="24" t="s">
        <v>58</v>
      </c>
      <c r="E5" s="24"/>
      <c r="F5" s="25" t="s">
        <v>59</v>
      </c>
      <c r="G5" s="26"/>
    </row>
    <row r="6" spans="1:14" x14ac:dyDescent="0.25">
      <c r="A6" s="245"/>
      <c r="B6" s="247"/>
      <c r="C6" s="247"/>
      <c r="D6" s="247" t="s">
        <v>56</v>
      </c>
      <c r="E6" s="249" t="s">
        <v>57</v>
      </c>
      <c r="F6" s="247" t="s">
        <v>56</v>
      </c>
      <c r="G6" s="251" t="s">
        <v>60</v>
      </c>
    </row>
    <row r="7" spans="1:14" ht="15.75" thickBot="1" x14ac:dyDescent="0.3">
      <c r="A7" s="246"/>
      <c r="B7" s="248"/>
      <c r="C7" s="248"/>
      <c r="D7" s="248" t="s">
        <v>61</v>
      </c>
      <c r="E7" s="250"/>
      <c r="F7" s="248" t="s">
        <v>62</v>
      </c>
      <c r="G7" s="252" t="s">
        <v>63</v>
      </c>
    </row>
    <row r="8" spans="1:14" ht="15.75" thickBot="1" x14ac:dyDescent="0.3">
      <c r="A8" s="156">
        <v>4254635</v>
      </c>
      <c r="B8" s="185">
        <v>2374826</v>
      </c>
      <c r="C8" s="206">
        <v>55.8</v>
      </c>
      <c r="D8" s="157">
        <v>2298780</v>
      </c>
      <c r="E8" s="186">
        <v>54</v>
      </c>
      <c r="F8" s="157">
        <v>76046</v>
      </c>
      <c r="G8" s="158">
        <v>3.2</v>
      </c>
      <c r="M8" s="220"/>
    </row>
    <row r="9" spans="1:14" x14ac:dyDescent="0.25">
      <c r="E9" s="52"/>
    </row>
    <row r="10" spans="1:14" x14ac:dyDescent="0.25">
      <c r="A10" s="27" t="s">
        <v>267</v>
      </c>
      <c r="B10" s="27"/>
      <c r="C10" s="27"/>
      <c r="D10" s="27"/>
      <c r="E10" s="27"/>
      <c r="F10" s="27"/>
      <c r="G10" s="131"/>
      <c r="L10" s="131"/>
    </row>
    <row r="11" spans="1:14" s="131" customFormat="1" x14ac:dyDescent="0.25">
      <c r="L11"/>
    </row>
    <row r="12" spans="1:14" x14ac:dyDescent="0.25">
      <c r="A12" s="28" t="s">
        <v>65</v>
      </c>
      <c r="B12" s="28"/>
      <c r="C12" s="28"/>
      <c r="D12" s="28"/>
      <c r="E12" s="28"/>
      <c r="F12" s="28"/>
      <c r="G12" s="28"/>
    </row>
  </sheetData>
  <mergeCells count="9">
    <mergeCell ref="A1:N1"/>
    <mergeCell ref="A2:N2"/>
    <mergeCell ref="A4:A7"/>
    <mergeCell ref="B5:B7"/>
    <mergeCell ref="C5:C7"/>
    <mergeCell ref="D6:D7"/>
    <mergeCell ref="E6:E7"/>
    <mergeCell ref="F6:F7"/>
    <mergeCell ref="G6:G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3D062-4469-4EAE-8E47-5784A3C7EBAB}">
  <sheetPr>
    <tabColor rgb="FFFFFF00"/>
  </sheetPr>
  <dimension ref="A1:H36"/>
  <sheetViews>
    <sheetView workbookViewId="0">
      <selection activeCell="E29" sqref="E29"/>
    </sheetView>
  </sheetViews>
  <sheetFormatPr defaultRowHeight="15" x14ac:dyDescent="0.25"/>
  <cols>
    <col min="1" max="1" width="19.1406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bestFit="1" customWidth="1"/>
    <col min="7" max="7" width="18.28515625" bestFit="1" customWidth="1"/>
    <col min="8" max="8" width="15.140625" bestFit="1" customWidth="1"/>
  </cols>
  <sheetData>
    <row r="1" spans="1:8" ht="15.75" thickBot="1" x14ac:dyDescent="0.3">
      <c r="A1" s="277" t="s">
        <v>178</v>
      </c>
      <c r="B1" s="278"/>
      <c r="C1" s="278"/>
      <c r="D1" s="278"/>
      <c r="E1" s="278"/>
      <c r="F1" s="278"/>
      <c r="G1" s="278"/>
      <c r="H1" s="279"/>
    </row>
    <row r="2" spans="1:8" ht="15.75" thickBot="1" x14ac:dyDescent="0.3">
      <c r="A2" s="99" t="s">
        <v>2</v>
      </c>
      <c r="B2" s="100" t="s">
        <v>3</v>
      </c>
      <c r="C2" s="101" t="s">
        <v>4</v>
      </c>
      <c r="D2" s="102" t="s">
        <v>5</v>
      </c>
      <c r="E2" s="100" t="s">
        <v>6</v>
      </c>
      <c r="F2" s="100" t="s">
        <v>7</v>
      </c>
      <c r="G2" s="100" t="s">
        <v>8</v>
      </c>
      <c r="H2" s="101" t="s">
        <v>9</v>
      </c>
    </row>
    <row r="3" spans="1:8" x14ac:dyDescent="0.25">
      <c r="A3" s="103" t="s">
        <v>179</v>
      </c>
      <c r="B3" s="104">
        <v>1088.68</v>
      </c>
      <c r="C3" s="104">
        <v>1080.97</v>
      </c>
      <c r="D3" s="104">
        <v>1024.1300000000001</v>
      </c>
      <c r="E3" s="137">
        <v>7.71</v>
      </c>
      <c r="F3" s="134">
        <v>7.1000000000000004E-3</v>
      </c>
      <c r="G3" s="137">
        <v>64.55</v>
      </c>
      <c r="H3" s="134">
        <v>6.3E-2</v>
      </c>
    </row>
    <row r="4" spans="1:8" x14ac:dyDescent="0.25">
      <c r="A4" s="103" t="s">
        <v>180</v>
      </c>
      <c r="B4" s="104">
        <v>927.16</v>
      </c>
      <c r="C4" s="104">
        <v>897.85</v>
      </c>
      <c r="D4" s="104">
        <v>863.86</v>
      </c>
      <c r="E4" s="137">
        <v>29.31</v>
      </c>
      <c r="F4" s="134">
        <v>3.2599999999999997E-2</v>
      </c>
      <c r="G4" s="137">
        <v>63.3</v>
      </c>
      <c r="H4" s="134">
        <v>7.3300000000000004E-2</v>
      </c>
    </row>
    <row r="5" spans="1:8" x14ac:dyDescent="0.25">
      <c r="A5" s="103" t="s">
        <v>181</v>
      </c>
      <c r="B5" s="104">
        <v>754.92</v>
      </c>
      <c r="C5" s="104">
        <v>764.24</v>
      </c>
      <c r="D5" s="104">
        <v>712.86</v>
      </c>
      <c r="E5" s="137">
        <v>-9.32</v>
      </c>
      <c r="F5" s="134">
        <v>-1.2200000000000001E-2</v>
      </c>
      <c r="G5" s="137">
        <v>42.06</v>
      </c>
      <c r="H5" s="134">
        <v>5.8999999999999997E-2</v>
      </c>
    </row>
    <row r="6" spans="1:8" x14ac:dyDescent="0.25">
      <c r="A6" s="103" t="s">
        <v>182</v>
      </c>
      <c r="B6" s="104">
        <v>1133.06</v>
      </c>
      <c r="C6" s="104">
        <v>1079.51</v>
      </c>
      <c r="D6" s="104">
        <v>980.84</v>
      </c>
      <c r="E6" s="137">
        <v>53.55</v>
      </c>
      <c r="F6" s="215">
        <v>4.9599999999999998E-2</v>
      </c>
      <c r="G6" s="137">
        <v>152.22</v>
      </c>
      <c r="H6" s="134">
        <v>0.1552</v>
      </c>
    </row>
    <row r="7" spans="1:8" x14ac:dyDescent="0.25">
      <c r="A7" s="103" t="s">
        <v>183</v>
      </c>
      <c r="B7" s="104">
        <v>782.27</v>
      </c>
      <c r="C7" s="104">
        <v>784.65</v>
      </c>
      <c r="D7" s="104">
        <v>806.36</v>
      </c>
      <c r="E7" s="137">
        <v>-2.38</v>
      </c>
      <c r="F7" s="134">
        <v>-3.0000000000000001E-3</v>
      </c>
      <c r="G7" s="137">
        <v>-24.09</v>
      </c>
      <c r="H7" s="134">
        <v>-2.9899999999999999E-2</v>
      </c>
    </row>
    <row r="8" spans="1:8" x14ac:dyDescent="0.25">
      <c r="A8" s="103" t="s">
        <v>184</v>
      </c>
      <c r="B8" s="104">
        <v>854.48</v>
      </c>
      <c r="C8" s="104">
        <v>859.22</v>
      </c>
      <c r="D8" s="104">
        <v>791.18</v>
      </c>
      <c r="E8" s="137">
        <v>-4.74</v>
      </c>
      <c r="F8" s="134">
        <v>-5.4999999999999997E-3</v>
      </c>
      <c r="G8" s="137">
        <v>63.3</v>
      </c>
      <c r="H8" s="134">
        <v>0.08</v>
      </c>
    </row>
    <row r="9" spans="1:8" x14ac:dyDescent="0.25">
      <c r="A9" s="103" t="s">
        <v>185</v>
      </c>
      <c r="B9" s="104">
        <v>931.5</v>
      </c>
      <c r="C9" s="104">
        <v>937.41</v>
      </c>
      <c r="D9" s="104">
        <v>1033.9000000000001</v>
      </c>
      <c r="E9" s="137">
        <v>-5.91</v>
      </c>
      <c r="F9" s="134">
        <v>-6.3E-3</v>
      </c>
      <c r="G9" s="137">
        <v>-102.4</v>
      </c>
      <c r="H9" s="134">
        <v>-9.9000000000000005E-2</v>
      </c>
    </row>
    <row r="10" spans="1:8" x14ac:dyDescent="0.25">
      <c r="A10" s="103" t="s">
        <v>186</v>
      </c>
      <c r="B10" s="104">
        <v>713.51</v>
      </c>
      <c r="C10" s="104">
        <v>692.9</v>
      </c>
      <c r="D10" s="104">
        <v>707.42</v>
      </c>
      <c r="E10" s="137">
        <v>20.61</v>
      </c>
      <c r="F10" s="134">
        <v>2.9700000000000001E-2</v>
      </c>
      <c r="G10" s="137">
        <v>6.09</v>
      </c>
      <c r="H10" s="134">
        <v>8.6E-3</v>
      </c>
    </row>
    <row r="11" spans="1:8" x14ac:dyDescent="0.25">
      <c r="G11" s="111"/>
    </row>
    <row r="12" spans="1:8" ht="15.75" thickBot="1" x14ac:dyDescent="0.3"/>
    <row r="13" spans="1:8" ht="15.75" thickBot="1" x14ac:dyDescent="0.3">
      <c r="A13" s="280" t="s">
        <v>187</v>
      </c>
      <c r="B13" s="281"/>
      <c r="C13" s="281"/>
      <c r="D13" s="281"/>
      <c r="E13" s="281"/>
      <c r="F13" s="281"/>
      <c r="G13" s="281"/>
      <c r="H13" s="282"/>
    </row>
    <row r="14" spans="1:8" ht="15.75" thickBot="1" x14ac:dyDescent="0.3">
      <c r="A14" s="100" t="s">
        <v>2</v>
      </c>
      <c r="B14" s="101" t="s">
        <v>3</v>
      </c>
      <c r="C14" s="102" t="s">
        <v>4</v>
      </c>
      <c r="D14" s="100" t="s">
        <v>5</v>
      </c>
      <c r="E14" s="101" t="s">
        <v>6</v>
      </c>
      <c r="F14" s="102" t="s">
        <v>7</v>
      </c>
      <c r="G14" s="101" t="s">
        <v>8</v>
      </c>
      <c r="H14" s="105" t="s">
        <v>9</v>
      </c>
    </row>
    <row r="15" spans="1:8" x14ac:dyDescent="0.25">
      <c r="A15" s="103" t="s">
        <v>179</v>
      </c>
      <c r="B15" s="106">
        <v>34</v>
      </c>
      <c r="C15" s="106">
        <v>34.1</v>
      </c>
      <c r="D15" s="106">
        <v>33.6</v>
      </c>
      <c r="E15" s="204">
        <v>-0.1</v>
      </c>
      <c r="F15" s="134">
        <v>-2.8999999999999998E-3</v>
      </c>
      <c r="G15" s="204">
        <v>0.4</v>
      </c>
      <c r="H15" s="218">
        <v>1.1900000000000001E-2</v>
      </c>
    </row>
    <row r="16" spans="1:8" x14ac:dyDescent="0.25">
      <c r="A16" s="103" t="s">
        <v>180</v>
      </c>
      <c r="B16" s="106">
        <v>34.200000000000003</v>
      </c>
      <c r="C16" s="106">
        <v>34.1</v>
      </c>
      <c r="D16" s="106">
        <v>33.6</v>
      </c>
      <c r="E16" s="204">
        <v>0.1</v>
      </c>
      <c r="F16" s="134">
        <v>2.8999999999999998E-3</v>
      </c>
      <c r="G16" s="204">
        <v>0.6</v>
      </c>
      <c r="H16" s="134">
        <v>1.7899999999999999E-2</v>
      </c>
    </row>
    <row r="17" spans="1:8" x14ac:dyDescent="0.25">
      <c r="A17" s="103" t="s">
        <v>181</v>
      </c>
      <c r="B17" s="106">
        <v>32.4</v>
      </c>
      <c r="C17" s="106">
        <v>32.799999999999997</v>
      </c>
      <c r="D17" s="106">
        <v>32.299999999999997</v>
      </c>
      <c r="E17" s="204">
        <v>-0.4</v>
      </c>
      <c r="F17" s="134">
        <v>-1.2200000000000001E-2</v>
      </c>
      <c r="G17" s="204">
        <v>0.1</v>
      </c>
      <c r="H17" s="134">
        <v>3.0999999999999999E-3</v>
      </c>
    </row>
    <row r="18" spans="1:8" x14ac:dyDescent="0.25">
      <c r="A18" s="103" t="s">
        <v>182</v>
      </c>
      <c r="B18" s="106">
        <v>36.200000000000003</v>
      </c>
      <c r="C18" s="106">
        <v>35.9</v>
      </c>
      <c r="D18" s="106">
        <v>34.5</v>
      </c>
      <c r="E18" s="204">
        <v>0.3</v>
      </c>
      <c r="F18" s="134">
        <v>8.3999999999999995E-3</v>
      </c>
      <c r="G18" s="204">
        <v>1.7</v>
      </c>
      <c r="H18" s="134">
        <v>4.9299999999999997E-2</v>
      </c>
    </row>
    <row r="19" spans="1:8" x14ac:dyDescent="0.25">
      <c r="A19" s="103" t="s">
        <v>183</v>
      </c>
      <c r="B19" s="106">
        <v>29.2</v>
      </c>
      <c r="C19" s="106">
        <v>29.3</v>
      </c>
      <c r="D19" s="106">
        <v>29.7</v>
      </c>
      <c r="E19" s="204">
        <v>-0.1</v>
      </c>
      <c r="F19" s="134">
        <v>-3.3999999999999998E-3</v>
      </c>
      <c r="G19" s="204">
        <v>-0.5</v>
      </c>
      <c r="H19" s="134">
        <v>-1.6799999999999999E-2</v>
      </c>
    </row>
    <row r="20" spans="1:8" x14ac:dyDescent="0.25">
      <c r="A20" s="103" t="s">
        <v>184</v>
      </c>
      <c r="B20" s="106">
        <v>33.299999999999997</v>
      </c>
      <c r="C20" s="106">
        <v>33.200000000000003</v>
      </c>
      <c r="D20" s="106">
        <v>31.8</v>
      </c>
      <c r="E20" s="204">
        <v>0.1</v>
      </c>
      <c r="F20" s="134">
        <v>3.0000000000000001E-3</v>
      </c>
      <c r="G20" s="204">
        <v>1.5</v>
      </c>
      <c r="H20" s="134">
        <v>4.7199999999999999E-2</v>
      </c>
    </row>
    <row r="21" spans="1:8" x14ac:dyDescent="0.25">
      <c r="A21" s="103" t="s">
        <v>185</v>
      </c>
      <c r="B21" s="106">
        <v>34.5</v>
      </c>
      <c r="C21" s="106">
        <v>34.9</v>
      </c>
      <c r="D21" s="106">
        <v>35.799999999999997</v>
      </c>
      <c r="E21" s="204">
        <v>-0.4</v>
      </c>
      <c r="F21" s="134">
        <v>-1.15E-2</v>
      </c>
      <c r="G21" s="204">
        <v>-1.3</v>
      </c>
      <c r="H21" s="134">
        <v>-3.6299999999999999E-2</v>
      </c>
    </row>
    <row r="22" spans="1:8" x14ac:dyDescent="0.25">
      <c r="A22" s="103" t="s">
        <v>186</v>
      </c>
      <c r="B22" s="106">
        <v>32.299999999999997</v>
      </c>
      <c r="C22" s="106">
        <v>32.5</v>
      </c>
      <c r="D22" s="106">
        <v>31</v>
      </c>
      <c r="E22" s="204">
        <v>-0.2</v>
      </c>
      <c r="F22" s="134">
        <v>-6.1999999999999998E-3</v>
      </c>
      <c r="G22" s="204">
        <v>1.3</v>
      </c>
      <c r="H22" s="134">
        <v>4.19E-2</v>
      </c>
    </row>
    <row r="24" spans="1:8" ht="15.75" thickBot="1" x14ac:dyDescent="0.3"/>
    <row r="25" spans="1:8" ht="15.75" thickBot="1" x14ac:dyDescent="0.3">
      <c r="A25" s="280" t="s">
        <v>188</v>
      </c>
      <c r="B25" s="281"/>
      <c r="C25" s="281"/>
      <c r="D25" s="281"/>
      <c r="E25" s="281"/>
      <c r="F25" s="281"/>
      <c r="G25" s="281"/>
      <c r="H25" s="282"/>
    </row>
    <row r="26" spans="1:8" ht="15.75" thickBot="1" x14ac:dyDescent="0.3">
      <c r="A26" s="100" t="s">
        <v>2</v>
      </c>
      <c r="B26" s="107" t="s">
        <v>3</v>
      </c>
      <c r="C26" s="108" t="s">
        <v>4</v>
      </c>
      <c r="D26" s="108" t="s">
        <v>5</v>
      </c>
      <c r="E26" s="108" t="s">
        <v>6</v>
      </c>
      <c r="F26" s="108" t="s">
        <v>7</v>
      </c>
      <c r="G26" s="99" t="s">
        <v>8</v>
      </c>
      <c r="H26" s="101" t="s">
        <v>9</v>
      </c>
    </row>
    <row r="27" spans="1:8" x14ac:dyDescent="0.25">
      <c r="A27" s="103" t="s">
        <v>179</v>
      </c>
      <c r="B27" s="104">
        <v>32.020000000000003</v>
      </c>
      <c r="C27" s="104">
        <v>31.7</v>
      </c>
      <c r="D27" s="104">
        <v>30.48</v>
      </c>
      <c r="E27" s="137">
        <v>0.32</v>
      </c>
      <c r="F27" s="134">
        <v>1.01E-2</v>
      </c>
      <c r="G27" s="137">
        <v>1.54</v>
      </c>
      <c r="H27" s="134">
        <v>5.0500000000000003E-2</v>
      </c>
    </row>
    <row r="28" spans="1:8" x14ac:dyDescent="0.25">
      <c r="A28" s="103" t="s">
        <v>180</v>
      </c>
      <c r="B28" s="104">
        <v>27.11</v>
      </c>
      <c r="C28" s="104">
        <v>26.33</v>
      </c>
      <c r="D28" s="104">
        <v>25.71</v>
      </c>
      <c r="E28" s="137">
        <v>0.78</v>
      </c>
      <c r="F28" s="134">
        <v>2.9600000000000001E-2</v>
      </c>
      <c r="G28" s="137">
        <v>1.4</v>
      </c>
      <c r="H28" s="134">
        <v>5.45E-2</v>
      </c>
    </row>
    <row r="29" spans="1:8" x14ac:dyDescent="0.25">
      <c r="A29" s="103" t="s">
        <v>181</v>
      </c>
      <c r="B29" s="104">
        <v>23.3</v>
      </c>
      <c r="C29" s="104">
        <v>23.3</v>
      </c>
      <c r="D29" s="104">
        <v>22.07</v>
      </c>
      <c r="E29" s="104">
        <v>0</v>
      </c>
      <c r="F29" s="219">
        <v>0</v>
      </c>
      <c r="G29" s="137">
        <v>1.23</v>
      </c>
      <c r="H29" s="134">
        <v>5.57E-2</v>
      </c>
    </row>
    <row r="30" spans="1:8" x14ac:dyDescent="0.25">
      <c r="A30" s="103" t="s">
        <v>182</v>
      </c>
      <c r="B30" s="104">
        <v>31.3</v>
      </c>
      <c r="C30" s="104">
        <v>30.07</v>
      </c>
      <c r="D30" s="104">
        <v>28.43</v>
      </c>
      <c r="E30" s="137">
        <v>1.23</v>
      </c>
      <c r="F30" s="134">
        <v>4.0899999999999999E-2</v>
      </c>
      <c r="G30" s="137">
        <v>2.87</v>
      </c>
      <c r="H30" s="134">
        <v>0.1009</v>
      </c>
    </row>
    <row r="31" spans="1:8" x14ac:dyDescent="0.25">
      <c r="A31" s="103" t="s">
        <v>183</v>
      </c>
      <c r="B31" s="104">
        <v>26.79</v>
      </c>
      <c r="C31" s="104">
        <v>26.78</v>
      </c>
      <c r="D31" s="104">
        <v>27.15</v>
      </c>
      <c r="E31" s="137">
        <v>0.01</v>
      </c>
      <c r="F31" s="215">
        <v>4.0000000000000002E-4</v>
      </c>
      <c r="G31" s="137">
        <v>-0.36</v>
      </c>
      <c r="H31" s="134">
        <v>-1.3299999999999999E-2</v>
      </c>
    </row>
    <row r="32" spans="1:8" x14ac:dyDescent="0.25">
      <c r="A32" s="103" t="s">
        <v>184</v>
      </c>
      <c r="B32" s="104">
        <v>25.66</v>
      </c>
      <c r="C32" s="104">
        <v>25.88</v>
      </c>
      <c r="D32" s="104">
        <v>24.88</v>
      </c>
      <c r="E32" s="137">
        <v>-0.22</v>
      </c>
      <c r="F32" s="134">
        <v>-8.5000000000000006E-3</v>
      </c>
      <c r="G32" s="137">
        <v>0.78</v>
      </c>
      <c r="H32" s="134">
        <v>3.1399999999999997E-2</v>
      </c>
    </row>
    <row r="33" spans="1:8" x14ac:dyDescent="0.25">
      <c r="A33" s="103" t="s">
        <v>185</v>
      </c>
      <c r="B33" s="104">
        <v>27</v>
      </c>
      <c r="C33" s="104">
        <v>26.86</v>
      </c>
      <c r="D33" s="104">
        <v>28.88</v>
      </c>
      <c r="E33" s="137">
        <v>0.14000000000000001</v>
      </c>
      <c r="F33" s="134">
        <v>5.1999999999999998E-3</v>
      </c>
      <c r="G33" s="137">
        <v>-1.88</v>
      </c>
      <c r="H33" s="134">
        <v>-6.5100000000000005E-2</v>
      </c>
    </row>
    <row r="34" spans="1:8" x14ac:dyDescent="0.25">
      <c r="A34" s="103" t="s">
        <v>186</v>
      </c>
      <c r="B34" s="104">
        <v>22.09</v>
      </c>
      <c r="C34" s="104">
        <v>21.32</v>
      </c>
      <c r="D34" s="104">
        <v>22.82</v>
      </c>
      <c r="E34" s="137">
        <v>0.77</v>
      </c>
      <c r="F34" s="134">
        <v>3.61E-2</v>
      </c>
      <c r="G34" s="137">
        <v>-0.73</v>
      </c>
      <c r="H34" s="134">
        <v>-3.2000000000000001E-2</v>
      </c>
    </row>
    <row r="36" spans="1:8" x14ac:dyDescent="0.25">
      <c r="A36" t="s">
        <v>64</v>
      </c>
    </row>
  </sheetData>
  <mergeCells count="3">
    <mergeCell ref="A1:H1"/>
    <mergeCell ref="A13:H13"/>
    <mergeCell ref="A25:H2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D28E-87D0-4793-A78C-055039A01AF0}">
  <sheetPr>
    <tabColor rgb="FFFFFF00"/>
  </sheetPr>
  <dimension ref="A1:U120"/>
  <sheetViews>
    <sheetView zoomScale="90" zoomScaleNormal="90" workbookViewId="0">
      <selection activeCell="G25" sqref="G25"/>
    </sheetView>
  </sheetViews>
  <sheetFormatPr defaultRowHeight="15" x14ac:dyDescent="0.25"/>
  <cols>
    <col min="1" max="1" width="32.425781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style="134" bestFit="1" customWidth="1"/>
    <col min="7" max="7" width="18.28515625" bestFit="1" customWidth="1"/>
    <col min="8" max="8" width="15.140625" style="134" bestFit="1" customWidth="1"/>
    <col min="15" max="15" width="12.140625" customWidth="1"/>
    <col min="16" max="17" width="9.85546875" bestFit="1" customWidth="1"/>
  </cols>
  <sheetData>
    <row r="1" spans="1:21" ht="15.75" thickBot="1" x14ac:dyDescent="0.3">
      <c r="A1" s="283" t="s">
        <v>189</v>
      </c>
      <c r="B1" s="284"/>
      <c r="C1" s="284"/>
      <c r="D1" s="284"/>
      <c r="E1" s="284"/>
      <c r="F1" s="285"/>
      <c r="G1" s="284"/>
      <c r="H1" s="285"/>
    </row>
    <row r="2" spans="1:21" ht="15.75" thickBot="1" x14ac:dyDescent="0.3">
      <c r="A2" s="109" t="s">
        <v>304</v>
      </c>
      <c r="B2" s="109" t="s">
        <v>3</v>
      </c>
      <c r="C2" s="109" t="s">
        <v>4</v>
      </c>
      <c r="D2" s="109" t="s">
        <v>5</v>
      </c>
      <c r="E2" s="109" t="s">
        <v>6</v>
      </c>
      <c r="F2" s="134" t="s">
        <v>7</v>
      </c>
      <c r="G2" s="109" t="s">
        <v>8</v>
      </c>
      <c r="H2" s="135" t="s">
        <v>9</v>
      </c>
      <c r="I2" s="180"/>
    </row>
    <row r="3" spans="1:21" x14ac:dyDescent="0.25">
      <c r="A3" s="110" t="s">
        <v>10</v>
      </c>
      <c r="B3" s="177">
        <v>1011.51</v>
      </c>
      <c r="C3" s="177">
        <v>998.67</v>
      </c>
      <c r="D3" s="177">
        <v>938.21</v>
      </c>
      <c r="E3" s="203">
        <v>12.84</v>
      </c>
      <c r="F3" s="179">
        <v>1.29E-2</v>
      </c>
      <c r="G3" s="203">
        <v>73.3</v>
      </c>
      <c r="H3" s="178">
        <v>7.8100000000000003E-2</v>
      </c>
    </row>
    <row r="4" spans="1:21" x14ac:dyDescent="0.25">
      <c r="A4" s="110" t="s">
        <v>11</v>
      </c>
      <c r="B4" s="177">
        <v>1263.98</v>
      </c>
      <c r="C4" s="177">
        <v>1262.92</v>
      </c>
      <c r="D4" s="177">
        <v>1188.4000000000001</v>
      </c>
      <c r="E4" s="203">
        <v>1.06</v>
      </c>
      <c r="F4" s="178">
        <v>8.0000000000000004E-4</v>
      </c>
      <c r="G4" s="203">
        <v>75.58</v>
      </c>
      <c r="H4" s="178">
        <v>6.3600000000000004E-2</v>
      </c>
      <c r="O4" s="177"/>
      <c r="P4" s="177"/>
      <c r="Q4" s="177"/>
      <c r="R4" s="203"/>
      <c r="S4" s="178"/>
      <c r="T4" s="203"/>
      <c r="U4" s="178"/>
    </row>
    <row r="5" spans="1:21" x14ac:dyDescent="0.25">
      <c r="A5" s="110" t="s">
        <v>13</v>
      </c>
      <c r="B5" s="177">
        <v>1213.05</v>
      </c>
      <c r="C5" s="177">
        <v>1196.58</v>
      </c>
      <c r="D5" s="177">
        <v>1187.1099999999999</v>
      </c>
      <c r="E5" s="203">
        <v>16.47</v>
      </c>
      <c r="F5" s="178">
        <v>1.38E-2</v>
      </c>
      <c r="G5" s="203">
        <v>25.94</v>
      </c>
      <c r="H5" s="178">
        <v>2.1899999999999999E-2</v>
      </c>
      <c r="I5" s="155"/>
    </row>
    <row r="6" spans="1:21" x14ac:dyDescent="0.25">
      <c r="A6" s="110" t="s">
        <v>14</v>
      </c>
      <c r="B6" s="177">
        <v>1287.95</v>
      </c>
      <c r="C6" s="177">
        <v>1298.74</v>
      </c>
      <c r="D6" s="177">
        <v>1208.48</v>
      </c>
      <c r="E6" s="203">
        <v>-10.79</v>
      </c>
      <c r="F6" s="178">
        <v>-8.3000000000000001E-3</v>
      </c>
      <c r="G6" s="203">
        <v>79.47</v>
      </c>
      <c r="H6" s="178">
        <v>6.5799999999999997E-2</v>
      </c>
      <c r="I6" s="155"/>
    </row>
    <row r="7" spans="1:21" x14ac:dyDescent="0.25">
      <c r="A7" s="110" t="s">
        <v>12</v>
      </c>
      <c r="B7" s="177">
        <v>949.19</v>
      </c>
      <c r="C7" s="177">
        <v>932.59</v>
      </c>
      <c r="D7" s="177">
        <v>874.18</v>
      </c>
      <c r="E7" s="203">
        <v>16.600000000000001</v>
      </c>
      <c r="F7" s="178">
        <v>1.78E-2</v>
      </c>
      <c r="G7" s="203">
        <v>75.010000000000005</v>
      </c>
      <c r="H7" s="178">
        <v>8.5800000000000001E-2</v>
      </c>
      <c r="I7" s="155"/>
    </row>
    <row r="8" spans="1:21" x14ac:dyDescent="0.25">
      <c r="A8" s="110" t="s">
        <v>15</v>
      </c>
      <c r="B8" s="177">
        <v>841.4</v>
      </c>
      <c r="C8" s="177">
        <v>842.68</v>
      </c>
      <c r="D8" s="177">
        <v>829.46</v>
      </c>
      <c r="E8" s="203">
        <v>-1.28</v>
      </c>
      <c r="F8" s="178">
        <v>-1.5E-3</v>
      </c>
      <c r="G8" s="203">
        <v>11.94</v>
      </c>
      <c r="H8" s="178">
        <v>1.44E-2</v>
      </c>
      <c r="I8" s="155"/>
    </row>
    <row r="9" spans="1:21" x14ac:dyDescent="0.25">
      <c r="A9" s="110" t="s">
        <v>16</v>
      </c>
      <c r="B9" s="177">
        <v>1278.04</v>
      </c>
      <c r="C9" s="177">
        <v>1250.1400000000001</v>
      </c>
      <c r="D9" s="177">
        <v>1185.73</v>
      </c>
      <c r="E9" s="203">
        <v>27.9</v>
      </c>
      <c r="F9" s="178">
        <v>2.23E-2</v>
      </c>
      <c r="G9" s="203">
        <v>92.31</v>
      </c>
      <c r="H9" s="178">
        <v>7.7899999999999997E-2</v>
      </c>
      <c r="I9" s="155"/>
    </row>
    <row r="10" spans="1:21" x14ac:dyDescent="0.25">
      <c r="A10" s="110" t="s">
        <v>17</v>
      </c>
      <c r="B10" s="177">
        <v>1266.47</v>
      </c>
      <c r="C10" s="177">
        <v>1223.79</v>
      </c>
      <c r="D10" s="177">
        <v>1146.68</v>
      </c>
      <c r="E10" s="203">
        <v>42.68</v>
      </c>
      <c r="F10" s="178">
        <v>3.49E-2</v>
      </c>
      <c r="G10" s="203">
        <v>119.79</v>
      </c>
      <c r="H10" s="178">
        <v>0.1045</v>
      </c>
      <c r="I10" s="155"/>
    </row>
    <row r="11" spans="1:21" x14ac:dyDescent="0.25">
      <c r="A11" s="110" t="s">
        <v>18</v>
      </c>
      <c r="B11" s="177">
        <v>979.43</v>
      </c>
      <c r="C11" s="177">
        <v>985.31</v>
      </c>
      <c r="D11" s="177">
        <v>1001.91</v>
      </c>
      <c r="E11" s="203">
        <v>-5.88</v>
      </c>
      <c r="F11" s="178">
        <v>-6.0000000000000001E-3</v>
      </c>
      <c r="G11" s="203">
        <v>-22.48</v>
      </c>
      <c r="H11" s="178">
        <v>-2.24E-2</v>
      </c>
      <c r="I11" s="155"/>
    </row>
    <row r="12" spans="1:21" x14ac:dyDescent="0.25">
      <c r="A12" s="110" t="s">
        <v>19</v>
      </c>
      <c r="B12" s="177">
        <v>441.88</v>
      </c>
      <c r="C12" s="177">
        <v>442.26</v>
      </c>
      <c r="D12" s="177">
        <v>368.42</v>
      </c>
      <c r="E12" s="203">
        <v>-0.38</v>
      </c>
      <c r="F12" s="178">
        <v>-8.9999999999999998E-4</v>
      </c>
      <c r="G12" s="203">
        <v>73.459999999999994</v>
      </c>
      <c r="H12" s="178">
        <v>0.19939999999999999</v>
      </c>
      <c r="I12" s="155"/>
    </row>
    <row r="13" spans="1:21" ht="15.75" thickBot="1" x14ac:dyDescent="0.3">
      <c r="A13" s="110" t="s">
        <v>20</v>
      </c>
      <c r="B13" s="177">
        <v>909.83</v>
      </c>
      <c r="C13" s="177">
        <v>882.27</v>
      </c>
      <c r="D13" s="177">
        <v>736.36</v>
      </c>
      <c r="E13" s="203">
        <v>27.56</v>
      </c>
      <c r="F13" s="178">
        <v>3.1199999999999999E-2</v>
      </c>
      <c r="G13" s="203">
        <v>173.47</v>
      </c>
      <c r="H13" s="178">
        <v>0.2356</v>
      </c>
      <c r="I13" s="155"/>
    </row>
    <row r="14" spans="1:21" x14ac:dyDescent="0.25">
      <c r="A14" s="141"/>
      <c r="B14" s="139"/>
      <c r="C14" s="139"/>
      <c r="D14" s="139"/>
      <c r="E14" s="139"/>
      <c r="F14" s="142"/>
      <c r="G14" s="139"/>
      <c r="H14" s="142"/>
      <c r="I14" s="139"/>
    </row>
    <row r="15" spans="1:21" ht="15.75" thickBot="1" x14ac:dyDescent="0.3">
      <c r="A15" s="283" t="s">
        <v>190</v>
      </c>
      <c r="B15" s="284"/>
      <c r="C15" s="284"/>
      <c r="D15" s="284"/>
      <c r="E15" s="284"/>
      <c r="F15" s="285"/>
      <c r="G15" s="284"/>
      <c r="H15" s="285"/>
    </row>
    <row r="16" spans="1:21" ht="15.75" thickBot="1" x14ac:dyDescent="0.3">
      <c r="A16" s="109" t="s">
        <v>304</v>
      </c>
      <c r="B16" s="109" t="s">
        <v>3</v>
      </c>
      <c r="C16" s="109" t="s">
        <v>4</v>
      </c>
      <c r="D16" s="109" t="s">
        <v>5</v>
      </c>
      <c r="E16" s="109" t="s">
        <v>6</v>
      </c>
      <c r="F16" s="135" t="s">
        <v>7</v>
      </c>
      <c r="G16" s="109" t="s">
        <v>8</v>
      </c>
      <c r="H16" s="135" t="s">
        <v>9</v>
      </c>
      <c r="I16" s="180"/>
      <c r="J16" s="139"/>
    </row>
    <row r="17" spans="1:21" x14ac:dyDescent="0.25">
      <c r="A17" s="110" t="s">
        <v>10</v>
      </c>
      <c r="B17" s="205">
        <v>34.700000000000003</v>
      </c>
      <c r="C17" s="205">
        <v>34.700000000000003</v>
      </c>
      <c r="D17" s="205">
        <v>33.4</v>
      </c>
      <c r="E17" s="232">
        <v>0</v>
      </c>
      <c r="F17" s="219">
        <v>0</v>
      </c>
      <c r="G17" s="181">
        <v>1.3</v>
      </c>
      <c r="H17" s="178">
        <v>3.8899999999999997E-2</v>
      </c>
      <c r="I17" s="176"/>
    </row>
    <row r="18" spans="1:21" x14ac:dyDescent="0.25">
      <c r="A18" s="110" t="s">
        <v>11</v>
      </c>
      <c r="B18" s="205">
        <v>40.799999999999997</v>
      </c>
      <c r="C18" s="205">
        <v>40.700000000000003</v>
      </c>
      <c r="D18" s="205">
        <v>39.6</v>
      </c>
      <c r="E18" s="181">
        <v>0.1</v>
      </c>
      <c r="F18" s="178">
        <v>2.5000000000000001E-3</v>
      </c>
      <c r="G18" s="181">
        <v>1.2</v>
      </c>
      <c r="H18" s="178">
        <v>3.0300000000000001E-2</v>
      </c>
      <c r="I18" s="176"/>
    </row>
    <row r="19" spans="1:21" x14ac:dyDescent="0.25">
      <c r="A19" s="110" t="s">
        <v>13</v>
      </c>
      <c r="B19" s="205">
        <v>41.5</v>
      </c>
      <c r="C19" s="205">
        <v>40.700000000000003</v>
      </c>
      <c r="D19" s="205">
        <v>40.200000000000003</v>
      </c>
      <c r="E19" s="181">
        <v>0.8</v>
      </c>
      <c r="F19" s="178">
        <v>1.9699999999999999E-2</v>
      </c>
      <c r="G19" s="181">
        <v>1.3</v>
      </c>
      <c r="H19" s="178">
        <v>3.2300000000000002E-2</v>
      </c>
      <c r="I19" s="176"/>
    </row>
    <row r="20" spans="1:21" x14ac:dyDescent="0.25">
      <c r="A20" s="110" t="s">
        <v>14</v>
      </c>
      <c r="B20" s="205">
        <v>40.4</v>
      </c>
      <c r="C20" s="205">
        <v>40.700000000000003</v>
      </c>
      <c r="D20" s="205">
        <v>39.299999999999997</v>
      </c>
      <c r="E20" s="181">
        <v>-0.3</v>
      </c>
      <c r="F20" s="178">
        <v>-7.4000000000000003E-3</v>
      </c>
      <c r="G20" s="181">
        <v>1.1000000000000001</v>
      </c>
      <c r="H20" s="178">
        <v>2.8000000000000001E-2</v>
      </c>
      <c r="I20" s="176"/>
    </row>
    <row r="21" spans="1:21" x14ac:dyDescent="0.25">
      <c r="A21" s="110" t="s">
        <v>12</v>
      </c>
      <c r="B21" s="205">
        <v>33.200000000000003</v>
      </c>
      <c r="C21" s="205">
        <v>33.200000000000003</v>
      </c>
      <c r="D21" s="205">
        <v>31.8</v>
      </c>
      <c r="E21" s="232">
        <v>0</v>
      </c>
      <c r="F21" s="219">
        <v>0</v>
      </c>
      <c r="G21" s="181">
        <v>1.4</v>
      </c>
      <c r="H21" s="178">
        <v>4.3999999999999997E-2</v>
      </c>
      <c r="I21" s="176"/>
    </row>
    <row r="22" spans="1:21" x14ac:dyDescent="0.25">
      <c r="A22" s="110" t="s">
        <v>15</v>
      </c>
      <c r="B22" s="205">
        <v>33.1</v>
      </c>
      <c r="C22" s="205">
        <v>33.4</v>
      </c>
      <c r="D22" s="205">
        <v>32.1</v>
      </c>
      <c r="E22" s="222">
        <v>-0.3</v>
      </c>
      <c r="F22" s="217">
        <v>-8.9999999999999993E-3</v>
      </c>
      <c r="G22" s="181">
        <v>1</v>
      </c>
      <c r="H22" s="178">
        <v>3.1199999999999999E-2</v>
      </c>
      <c r="I22" s="176"/>
      <c r="O22" s="205"/>
      <c r="P22" s="205"/>
      <c r="Q22" s="205"/>
      <c r="R22" s="181"/>
      <c r="S22" s="178"/>
      <c r="T22" s="181"/>
      <c r="U22" s="178"/>
    </row>
    <row r="23" spans="1:21" x14ac:dyDescent="0.25">
      <c r="A23" s="110" t="s">
        <v>16</v>
      </c>
      <c r="B23" s="205">
        <v>39.299999999999997</v>
      </c>
      <c r="C23" s="205">
        <v>38.799999999999997</v>
      </c>
      <c r="D23" s="205">
        <v>38.200000000000003</v>
      </c>
      <c r="E23" s="181">
        <v>0.5</v>
      </c>
      <c r="F23" s="178">
        <v>1.29E-2</v>
      </c>
      <c r="G23" s="181">
        <v>1.1000000000000001</v>
      </c>
      <c r="H23" s="178">
        <v>2.8799999999999999E-2</v>
      </c>
      <c r="I23" s="176"/>
      <c r="R23" s="216"/>
    </row>
    <row r="24" spans="1:21" x14ac:dyDescent="0.25">
      <c r="A24" s="110" t="s">
        <v>17</v>
      </c>
      <c r="B24" s="205">
        <v>38.6</v>
      </c>
      <c r="C24" s="205">
        <v>37.9</v>
      </c>
      <c r="D24" s="205">
        <v>37.4</v>
      </c>
      <c r="E24" s="181">
        <v>0.7</v>
      </c>
      <c r="F24" s="178">
        <v>1.8499999999999999E-2</v>
      </c>
      <c r="G24" s="181">
        <v>1.2</v>
      </c>
      <c r="H24" s="178">
        <v>3.2099999999999997E-2</v>
      </c>
      <c r="I24" s="176"/>
    </row>
    <row r="25" spans="1:21" x14ac:dyDescent="0.25">
      <c r="A25" s="110" t="s">
        <v>18</v>
      </c>
      <c r="B25" s="205">
        <v>32.9</v>
      </c>
      <c r="C25" s="205">
        <v>32.799999999999997</v>
      </c>
      <c r="D25" s="205">
        <v>31.3</v>
      </c>
      <c r="E25" s="181">
        <v>0.1</v>
      </c>
      <c r="F25" s="178">
        <v>3.0000000000000001E-3</v>
      </c>
      <c r="G25" s="181">
        <v>1.6</v>
      </c>
      <c r="H25" s="178">
        <v>5.11E-2</v>
      </c>
      <c r="I25" s="176"/>
    </row>
    <row r="26" spans="1:21" x14ac:dyDescent="0.25">
      <c r="A26" s="110" t="s">
        <v>19</v>
      </c>
      <c r="B26" s="205">
        <v>24.4</v>
      </c>
      <c r="C26" s="205">
        <v>24.3</v>
      </c>
      <c r="D26" s="205">
        <v>23.2</v>
      </c>
      <c r="E26" s="181">
        <v>0.1</v>
      </c>
      <c r="F26" s="178">
        <v>4.1000000000000003E-3</v>
      </c>
      <c r="G26" s="181">
        <v>1.2</v>
      </c>
      <c r="H26" s="178">
        <v>5.1700000000000003E-2</v>
      </c>
      <c r="I26" s="176"/>
    </row>
    <row r="27" spans="1:21" x14ac:dyDescent="0.25">
      <c r="A27" s="110" t="s">
        <v>20</v>
      </c>
      <c r="B27" s="205">
        <v>34.700000000000003</v>
      </c>
      <c r="C27" s="205">
        <v>34.9</v>
      </c>
      <c r="D27" s="205">
        <v>32.799999999999997</v>
      </c>
      <c r="E27" s="181">
        <v>-0.2</v>
      </c>
      <c r="F27" s="178">
        <v>-5.7000000000000002E-3</v>
      </c>
      <c r="G27" s="181">
        <v>1.9</v>
      </c>
      <c r="H27" s="178">
        <v>5.79E-2</v>
      </c>
      <c r="I27" s="176"/>
    </row>
    <row r="28" spans="1:21" x14ac:dyDescent="0.25">
      <c r="A28" s="139"/>
      <c r="B28" s="139"/>
      <c r="C28" s="139"/>
      <c r="D28" s="139"/>
      <c r="E28" s="139"/>
      <c r="F28" s="140"/>
      <c r="G28" s="139"/>
      <c r="H28" s="140"/>
    </row>
    <row r="29" spans="1:21" ht="15.75" thickBot="1" x14ac:dyDescent="0.3">
      <c r="A29" s="283" t="s">
        <v>191</v>
      </c>
      <c r="B29" s="284"/>
      <c r="C29" s="284"/>
      <c r="D29" s="284"/>
      <c r="E29" s="284"/>
      <c r="F29" s="285"/>
      <c r="G29" s="284"/>
      <c r="H29" s="285"/>
    </row>
    <row r="30" spans="1:21" ht="15.75" thickBot="1" x14ac:dyDescent="0.3">
      <c r="A30" s="109" t="s">
        <v>304</v>
      </c>
      <c r="B30" s="109" t="s">
        <v>3</v>
      </c>
      <c r="C30" s="109" t="s">
        <v>4</v>
      </c>
      <c r="D30" s="109" t="s">
        <v>5</v>
      </c>
      <c r="E30" s="109" t="s">
        <v>6</v>
      </c>
      <c r="F30" s="135" t="s">
        <v>7</v>
      </c>
      <c r="G30" s="109" t="s">
        <v>8</v>
      </c>
      <c r="H30" s="135" t="s">
        <v>9</v>
      </c>
    </row>
    <row r="31" spans="1:21" x14ac:dyDescent="0.25">
      <c r="A31" s="110" t="s">
        <v>10</v>
      </c>
      <c r="B31" s="111">
        <v>29.15</v>
      </c>
      <c r="C31" s="111">
        <v>28.78</v>
      </c>
      <c r="D31" s="111">
        <v>28.09</v>
      </c>
      <c r="E31" s="138">
        <v>0.37</v>
      </c>
      <c r="F31" s="134">
        <v>1.29E-2</v>
      </c>
      <c r="G31" s="138">
        <v>1.06</v>
      </c>
      <c r="H31" s="134">
        <v>3.7699999999999997E-2</v>
      </c>
    </row>
    <row r="32" spans="1:21" x14ac:dyDescent="0.25">
      <c r="A32" s="110" t="s">
        <v>11</v>
      </c>
      <c r="B32" s="111">
        <v>30.98</v>
      </c>
      <c r="C32" s="111">
        <v>31.03</v>
      </c>
      <c r="D32" s="111">
        <v>30.01</v>
      </c>
      <c r="E32" s="138">
        <v>-0.05</v>
      </c>
      <c r="F32" s="134">
        <v>-1.6000000000000001E-3</v>
      </c>
      <c r="G32" s="138">
        <v>0.97</v>
      </c>
      <c r="H32" s="134">
        <v>3.2300000000000002E-2</v>
      </c>
      <c r="O32" s="111"/>
      <c r="P32" s="111"/>
      <c r="Q32" s="111"/>
      <c r="R32" s="138"/>
      <c r="S32" s="134"/>
      <c r="T32" s="138"/>
      <c r="U32" s="134"/>
    </row>
    <row r="33" spans="1:21" x14ac:dyDescent="0.25">
      <c r="A33" s="110" t="s">
        <v>13</v>
      </c>
      <c r="B33" s="111">
        <v>29.23</v>
      </c>
      <c r="C33" s="111">
        <v>29.4</v>
      </c>
      <c r="D33" s="111">
        <v>29.53</v>
      </c>
      <c r="E33" s="138">
        <v>-0.17</v>
      </c>
      <c r="F33" s="134">
        <v>-5.7999999999999996E-3</v>
      </c>
      <c r="G33" s="138">
        <v>-0.3</v>
      </c>
      <c r="H33" s="134">
        <v>-1.0200000000000001E-2</v>
      </c>
      <c r="O33" s="111"/>
      <c r="P33" s="111"/>
      <c r="Q33" s="111"/>
      <c r="R33" s="138"/>
      <c r="S33" s="134"/>
      <c r="T33" s="138"/>
      <c r="U33" s="134"/>
    </row>
    <row r="34" spans="1:21" x14ac:dyDescent="0.25">
      <c r="A34" s="110" t="s">
        <v>14</v>
      </c>
      <c r="B34" s="111">
        <v>31.88</v>
      </c>
      <c r="C34" s="111">
        <v>31.91</v>
      </c>
      <c r="D34" s="111">
        <v>30.75</v>
      </c>
      <c r="E34" s="138">
        <v>-0.03</v>
      </c>
      <c r="F34" s="134">
        <v>-8.9999999999999998E-4</v>
      </c>
      <c r="G34" s="138">
        <v>1.1299999999999999</v>
      </c>
      <c r="H34" s="134">
        <v>3.6700000000000003E-2</v>
      </c>
      <c r="O34" s="111"/>
      <c r="P34" s="111"/>
      <c r="Q34" s="111"/>
      <c r="R34" s="138"/>
      <c r="S34" s="134"/>
      <c r="T34" s="138"/>
      <c r="U34" s="134"/>
    </row>
    <row r="35" spans="1:21" x14ac:dyDescent="0.25">
      <c r="A35" s="110" t="s">
        <v>12</v>
      </c>
      <c r="B35" s="111">
        <v>28.59</v>
      </c>
      <c r="C35" s="111">
        <v>28.09</v>
      </c>
      <c r="D35" s="111">
        <v>27.49</v>
      </c>
      <c r="E35" s="138">
        <v>0.5</v>
      </c>
      <c r="F35" s="134">
        <v>1.78E-2</v>
      </c>
      <c r="G35" s="138">
        <v>1.1000000000000001</v>
      </c>
      <c r="H35" s="134">
        <v>0.04</v>
      </c>
    </row>
    <row r="36" spans="1:21" x14ac:dyDescent="0.25">
      <c r="A36" s="110" t="s">
        <v>15</v>
      </c>
      <c r="B36" s="111">
        <v>25.42</v>
      </c>
      <c r="C36" s="111">
        <v>25.23</v>
      </c>
      <c r="D36" s="111">
        <v>25.84</v>
      </c>
      <c r="E36" s="138">
        <v>0.19</v>
      </c>
      <c r="F36" s="134">
        <v>7.4999999999999997E-3</v>
      </c>
      <c r="G36" s="138">
        <v>-0.42</v>
      </c>
      <c r="H36" s="134">
        <v>-1.6299999999999999E-2</v>
      </c>
    </row>
    <row r="37" spans="1:21" x14ac:dyDescent="0.25">
      <c r="A37" s="110" t="s">
        <v>16</v>
      </c>
      <c r="B37" s="111">
        <v>32.520000000000003</v>
      </c>
      <c r="C37" s="111">
        <v>32.22</v>
      </c>
      <c r="D37" s="111">
        <v>31.04</v>
      </c>
      <c r="E37" s="138">
        <v>0.3</v>
      </c>
      <c r="F37" s="134">
        <v>9.2999999999999992E-3</v>
      </c>
      <c r="G37" s="138">
        <v>1.48</v>
      </c>
      <c r="H37" s="134">
        <v>4.7699999999999999E-2</v>
      </c>
    </row>
    <row r="38" spans="1:21" x14ac:dyDescent="0.25">
      <c r="A38" s="110" t="s">
        <v>17</v>
      </c>
      <c r="B38" s="111">
        <v>32.81</v>
      </c>
      <c r="C38" s="111">
        <v>32.29</v>
      </c>
      <c r="D38" s="111">
        <v>30.66</v>
      </c>
      <c r="E38" s="138">
        <v>0.52</v>
      </c>
      <c r="F38" s="134">
        <v>1.61E-2</v>
      </c>
      <c r="G38" s="138">
        <v>2.15</v>
      </c>
      <c r="H38" s="134">
        <v>7.0099999999999996E-2</v>
      </c>
    </row>
    <row r="39" spans="1:21" x14ac:dyDescent="0.25">
      <c r="A39" s="110" t="s">
        <v>18</v>
      </c>
      <c r="B39" s="111">
        <v>29.77</v>
      </c>
      <c r="C39" s="111">
        <v>30.04</v>
      </c>
      <c r="D39" s="111">
        <v>32.01</v>
      </c>
      <c r="E39" s="138">
        <v>-0.27</v>
      </c>
      <c r="F39" s="134">
        <v>-8.9999999999999993E-3</v>
      </c>
      <c r="G39" s="138">
        <v>-2.2400000000000002</v>
      </c>
      <c r="H39" s="134">
        <v>-7.0000000000000007E-2</v>
      </c>
    </row>
    <row r="40" spans="1:21" x14ac:dyDescent="0.25">
      <c r="A40" s="110" t="s">
        <v>19</v>
      </c>
      <c r="B40" s="111">
        <v>18.11</v>
      </c>
      <c r="C40" s="111">
        <v>18.2</v>
      </c>
      <c r="D40" s="111">
        <v>15.88</v>
      </c>
      <c r="E40" s="138">
        <v>-0.09</v>
      </c>
      <c r="F40" s="134">
        <v>-4.8999999999999998E-3</v>
      </c>
      <c r="G40" s="138">
        <v>2.23</v>
      </c>
      <c r="H40" s="134">
        <v>0.1404</v>
      </c>
    </row>
    <row r="41" spans="1:21" x14ac:dyDescent="0.25">
      <c r="A41" s="110" t="s">
        <v>20</v>
      </c>
      <c r="B41" s="111">
        <v>26.22</v>
      </c>
      <c r="C41" s="111">
        <v>25.28</v>
      </c>
      <c r="D41" s="111">
        <v>22.45</v>
      </c>
      <c r="E41" s="138">
        <v>0.94</v>
      </c>
      <c r="F41" s="134">
        <v>3.7199999999999997E-2</v>
      </c>
      <c r="G41" s="138">
        <v>3.77</v>
      </c>
      <c r="H41" s="134">
        <v>0.16789999999999999</v>
      </c>
    </row>
    <row r="43" spans="1:21" x14ac:dyDescent="0.25">
      <c r="A43" t="s">
        <v>64</v>
      </c>
    </row>
    <row r="54" spans="1:1" x14ac:dyDescent="0.25">
      <c r="A54" s="143"/>
    </row>
    <row r="55" spans="1:1" x14ac:dyDescent="0.25">
      <c r="A55" s="143"/>
    </row>
    <row r="56" spans="1:1" x14ac:dyDescent="0.25">
      <c r="A56" s="143"/>
    </row>
    <row r="57" spans="1:1" x14ac:dyDescent="0.25">
      <c r="A57" s="143"/>
    </row>
    <row r="58" spans="1:1" x14ac:dyDescent="0.25">
      <c r="A58" s="143"/>
    </row>
    <row r="59" spans="1:1" x14ac:dyDescent="0.25">
      <c r="A59" s="143"/>
    </row>
    <row r="60" spans="1:1" x14ac:dyDescent="0.25">
      <c r="A60" s="143"/>
    </row>
    <row r="61" spans="1:1" x14ac:dyDescent="0.25">
      <c r="A61" s="143"/>
    </row>
    <row r="62" spans="1:1" x14ac:dyDescent="0.25">
      <c r="A62" s="143"/>
    </row>
    <row r="63" spans="1:1" x14ac:dyDescent="0.25">
      <c r="A63" s="143"/>
    </row>
    <row r="64" spans="1:1" x14ac:dyDescent="0.25">
      <c r="A64" s="143"/>
    </row>
    <row r="65" spans="1:1" x14ac:dyDescent="0.25">
      <c r="A65" s="143"/>
    </row>
    <row r="66" spans="1:1" x14ac:dyDescent="0.25">
      <c r="A66" s="143"/>
    </row>
    <row r="67" spans="1:1" x14ac:dyDescent="0.25">
      <c r="A67" s="143"/>
    </row>
    <row r="68" spans="1:1" x14ac:dyDescent="0.25">
      <c r="A68" s="143"/>
    </row>
    <row r="69" spans="1:1" x14ac:dyDescent="0.25">
      <c r="A69" s="143"/>
    </row>
    <row r="70" spans="1:1" x14ac:dyDescent="0.25">
      <c r="A70" s="143"/>
    </row>
    <row r="71" spans="1:1" x14ac:dyDescent="0.25">
      <c r="A71" s="143"/>
    </row>
    <row r="72" spans="1:1" x14ac:dyDescent="0.25">
      <c r="A72" s="143"/>
    </row>
    <row r="73" spans="1:1" x14ac:dyDescent="0.25">
      <c r="A73" s="143"/>
    </row>
    <row r="74" spans="1:1" x14ac:dyDescent="0.25">
      <c r="A74" s="143"/>
    </row>
    <row r="75" spans="1:1" x14ac:dyDescent="0.25">
      <c r="A75" s="143"/>
    </row>
    <row r="76" spans="1:1" x14ac:dyDescent="0.25">
      <c r="A76" s="143"/>
    </row>
    <row r="77" spans="1:1" x14ac:dyDescent="0.25">
      <c r="A77" s="143"/>
    </row>
    <row r="78" spans="1:1" x14ac:dyDescent="0.25">
      <c r="A78" s="143"/>
    </row>
    <row r="79" spans="1:1" x14ac:dyDescent="0.25">
      <c r="A79" s="143"/>
    </row>
    <row r="80" spans="1:1" x14ac:dyDescent="0.25">
      <c r="A80" s="143"/>
    </row>
    <row r="81" spans="1:1" x14ac:dyDescent="0.25">
      <c r="A81" s="143"/>
    </row>
    <row r="82" spans="1:1" x14ac:dyDescent="0.25">
      <c r="A82" s="143"/>
    </row>
    <row r="83" spans="1:1" x14ac:dyDescent="0.25">
      <c r="A83" s="143"/>
    </row>
    <row r="84" spans="1:1" x14ac:dyDescent="0.25">
      <c r="A84" s="143"/>
    </row>
    <row r="85" spans="1:1" x14ac:dyDescent="0.25">
      <c r="A85" s="143"/>
    </row>
    <row r="86" spans="1:1" x14ac:dyDescent="0.25">
      <c r="A86" s="143"/>
    </row>
    <row r="87" spans="1:1" x14ac:dyDescent="0.25">
      <c r="A87" s="143"/>
    </row>
    <row r="88" spans="1:1" x14ac:dyDescent="0.25">
      <c r="A88" s="143"/>
    </row>
    <row r="89" spans="1:1" x14ac:dyDescent="0.25">
      <c r="A89" s="143"/>
    </row>
    <row r="90" spans="1:1" x14ac:dyDescent="0.25">
      <c r="A90" s="143"/>
    </row>
    <row r="91" spans="1:1" x14ac:dyDescent="0.25">
      <c r="A91" s="143"/>
    </row>
    <row r="92" spans="1:1" x14ac:dyDescent="0.25">
      <c r="A92" s="143"/>
    </row>
    <row r="93" spans="1:1" x14ac:dyDescent="0.25">
      <c r="A93" s="143"/>
    </row>
    <row r="94" spans="1:1" x14ac:dyDescent="0.25">
      <c r="A94" s="143"/>
    </row>
    <row r="95" spans="1:1" x14ac:dyDescent="0.25">
      <c r="A95" s="143"/>
    </row>
    <row r="96" spans="1:1" x14ac:dyDescent="0.25">
      <c r="A96" s="143"/>
    </row>
    <row r="97" spans="1:1" x14ac:dyDescent="0.25">
      <c r="A97" s="143"/>
    </row>
    <row r="98" spans="1:1" x14ac:dyDescent="0.25">
      <c r="A98" s="143"/>
    </row>
    <row r="99" spans="1:1" x14ac:dyDescent="0.25">
      <c r="A99" s="143"/>
    </row>
    <row r="100" spans="1:1" x14ac:dyDescent="0.25">
      <c r="A100" s="143"/>
    </row>
    <row r="101" spans="1:1" x14ac:dyDescent="0.25">
      <c r="A101" s="143"/>
    </row>
    <row r="102" spans="1:1" x14ac:dyDescent="0.25">
      <c r="A102" s="143"/>
    </row>
    <row r="103" spans="1:1" x14ac:dyDescent="0.25">
      <c r="A103" s="143"/>
    </row>
    <row r="104" spans="1:1" x14ac:dyDescent="0.25">
      <c r="A104" s="143"/>
    </row>
    <row r="105" spans="1:1" x14ac:dyDescent="0.25">
      <c r="A105" s="143"/>
    </row>
    <row r="106" spans="1:1" x14ac:dyDescent="0.25">
      <c r="A106" s="143"/>
    </row>
    <row r="107" spans="1:1" x14ac:dyDescent="0.25">
      <c r="A107" s="143"/>
    </row>
    <row r="108" spans="1:1" x14ac:dyDescent="0.25">
      <c r="A108" s="143"/>
    </row>
    <row r="109" spans="1:1" x14ac:dyDescent="0.25">
      <c r="A109" s="143"/>
    </row>
    <row r="110" spans="1:1" x14ac:dyDescent="0.25">
      <c r="A110" s="143"/>
    </row>
    <row r="111" spans="1:1" x14ac:dyDescent="0.25">
      <c r="A111" s="143"/>
    </row>
    <row r="112" spans="1:1" x14ac:dyDescent="0.25">
      <c r="A112" s="143"/>
    </row>
    <row r="113" spans="1:1" x14ac:dyDescent="0.25">
      <c r="A113" s="143"/>
    </row>
    <row r="114" spans="1:1" x14ac:dyDescent="0.25">
      <c r="A114" s="143"/>
    </row>
    <row r="115" spans="1:1" x14ac:dyDescent="0.25">
      <c r="A115" s="143"/>
    </row>
    <row r="116" spans="1:1" x14ac:dyDescent="0.25">
      <c r="A116" s="143"/>
    </row>
    <row r="117" spans="1:1" x14ac:dyDescent="0.25">
      <c r="A117" s="143"/>
    </row>
    <row r="118" spans="1:1" x14ac:dyDescent="0.25">
      <c r="A118" s="143"/>
    </row>
    <row r="119" spans="1:1" x14ac:dyDescent="0.25">
      <c r="A119" s="143"/>
    </row>
    <row r="120" spans="1:1" x14ac:dyDescent="0.25">
      <c r="A120" s="143"/>
    </row>
  </sheetData>
  <sortState xmlns:xlrd2="http://schemas.microsoft.com/office/spreadsheetml/2017/richdata2" ref="A17:I27">
    <sortCondition ref="I16:I27"/>
  </sortState>
  <mergeCells count="3">
    <mergeCell ref="A1:H1"/>
    <mergeCell ref="A15:H15"/>
    <mergeCell ref="A29:H2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2FED-BCE0-4861-B1B3-F8B8D0385F94}">
  <sheetPr>
    <tabColor rgb="FFFFFF00"/>
  </sheetPr>
  <dimension ref="A1:L92"/>
  <sheetViews>
    <sheetView zoomScale="90" zoomScaleNormal="90" workbookViewId="0">
      <selection activeCell="D20" sqref="D20"/>
    </sheetView>
  </sheetViews>
  <sheetFormatPr defaultRowHeight="15" x14ac:dyDescent="0.25"/>
  <cols>
    <col min="1" max="1" width="72.5703125" bestFit="1" customWidth="1"/>
    <col min="2" max="4" width="11.5703125" bestFit="1" customWidth="1"/>
    <col min="6" max="6" width="8.85546875" style="136" bestFit="1" customWidth="1"/>
    <col min="8" max="8" width="9.140625" style="136"/>
  </cols>
  <sheetData>
    <row r="1" spans="1:8" x14ac:dyDescent="0.25">
      <c r="A1" t="s">
        <v>311</v>
      </c>
      <c r="E1" s="271" t="s">
        <v>23</v>
      </c>
      <c r="F1" s="271"/>
      <c r="G1" s="271"/>
      <c r="H1" s="271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192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401000</v>
      </c>
      <c r="C5" s="52">
        <v>404800</v>
      </c>
      <c r="D5" s="52">
        <v>380200</v>
      </c>
      <c r="E5" s="149">
        <v>-3800</v>
      </c>
      <c r="F5" s="134">
        <v>-9.4000000000000004E-3</v>
      </c>
      <c r="G5" s="149">
        <v>20800</v>
      </c>
      <c r="H5" s="134">
        <v>5.4699999999999999E-2</v>
      </c>
    </row>
    <row r="6" spans="1:8" x14ac:dyDescent="0.25">
      <c r="A6" s="144" t="s">
        <v>197</v>
      </c>
      <c r="B6" s="52">
        <v>333500</v>
      </c>
      <c r="C6" s="52">
        <v>337100</v>
      </c>
      <c r="D6" s="52">
        <v>313500</v>
      </c>
      <c r="E6" s="149">
        <v>-3600</v>
      </c>
      <c r="F6" s="134">
        <v>-1.0699999999999999E-2</v>
      </c>
      <c r="G6" s="149">
        <v>20000</v>
      </c>
      <c r="H6" s="134">
        <v>6.3799999999999996E-2</v>
      </c>
    </row>
    <row r="7" spans="1:8" x14ac:dyDescent="0.25">
      <c r="A7" s="144" t="s">
        <v>198</v>
      </c>
      <c r="B7" s="52">
        <v>52600</v>
      </c>
      <c r="C7" s="52">
        <v>52600</v>
      </c>
      <c r="D7" s="52">
        <v>50000</v>
      </c>
      <c r="E7" s="149">
        <v>0</v>
      </c>
      <c r="F7" s="134">
        <v>0</v>
      </c>
      <c r="G7" s="149">
        <v>2600</v>
      </c>
      <c r="H7" s="134">
        <v>5.1999999999999998E-2</v>
      </c>
    </row>
    <row r="8" spans="1:8" x14ac:dyDescent="0.25">
      <c r="A8" s="144" t="s">
        <v>212</v>
      </c>
      <c r="B8" s="52">
        <v>348400</v>
      </c>
      <c r="C8" s="52">
        <v>352200</v>
      </c>
      <c r="D8" s="52">
        <v>330200</v>
      </c>
      <c r="E8" s="149">
        <v>-3800</v>
      </c>
      <c r="F8" s="134">
        <v>-1.0800000000000001E-2</v>
      </c>
      <c r="G8" s="149">
        <v>18200</v>
      </c>
      <c r="H8" s="134">
        <v>5.5100000000000003E-2</v>
      </c>
    </row>
    <row r="9" spans="1:8" x14ac:dyDescent="0.25">
      <c r="A9" s="144" t="s">
        <v>213</v>
      </c>
      <c r="B9" s="52">
        <v>280900</v>
      </c>
      <c r="C9" s="52">
        <v>284500</v>
      </c>
      <c r="D9" s="52">
        <v>263500</v>
      </c>
      <c r="E9" s="149">
        <v>-3600</v>
      </c>
      <c r="F9" s="134">
        <v>-1.2699999999999999E-2</v>
      </c>
      <c r="G9" s="149">
        <v>17400</v>
      </c>
      <c r="H9" s="134">
        <v>6.6000000000000003E-2</v>
      </c>
    </row>
    <row r="10" spans="1:8" x14ac:dyDescent="0.25">
      <c r="A10" s="144" t="s">
        <v>199</v>
      </c>
      <c r="B10" s="52">
        <v>21900</v>
      </c>
      <c r="C10" s="52">
        <v>21800</v>
      </c>
      <c r="D10" s="52">
        <v>21100</v>
      </c>
      <c r="E10" s="149">
        <v>100</v>
      </c>
      <c r="F10" s="134">
        <v>4.5999999999999999E-3</v>
      </c>
      <c r="G10" s="149">
        <v>800</v>
      </c>
      <c r="H10" s="134">
        <v>3.7900000000000003E-2</v>
      </c>
    </row>
    <row r="11" spans="1:8" x14ac:dyDescent="0.25">
      <c r="A11" s="144" t="s">
        <v>205</v>
      </c>
      <c r="B11" s="52">
        <v>30700</v>
      </c>
      <c r="C11" s="52">
        <v>30800</v>
      </c>
      <c r="D11" s="52">
        <v>28900</v>
      </c>
      <c r="E11" s="149">
        <v>-100</v>
      </c>
      <c r="F11" s="134">
        <v>-3.2000000000000002E-3</v>
      </c>
      <c r="G11" s="149">
        <v>1800</v>
      </c>
      <c r="H11" s="134">
        <v>6.2300000000000001E-2</v>
      </c>
    </row>
    <row r="12" spans="1:8" x14ac:dyDescent="0.25">
      <c r="A12" s="144" t="s">
        <v>214</v>
      </c>
      <c r="B12" s="52">
        <v>74400</v>
      </c>
      <c r="C12" s="52">
        <v>76900</v>
      </c>
      <c r="D12" s="52">
        <v>70800</v>
      </c>
      <c r="E12" s="149">
        <v>-2500</v>
      </c>
      <c r="F12" s="134">
        <v>-3.2500000000000001E-2</v>
      </c>
      <c r="G12" s="149">
        <v>3600</v>
      </c>
      <c r="H12" s="134">
        <v>5.0799999999999998E-2</v>
      </c>
    </row>
    <row r="13" spans="1:8" x14ac:dyDescent="0.25">
      <c r="A13" s="144" t="s">
        <v>215</v>
      </c>
      <c r="B13" s="52">
        <v>12200</v>
      </c>
      <c r="C13" s="52">
        <v>12200</v>
      </c>
      <c r="D13" s="52">
        <v>11700</v>
      </c>
      <c r="E13" s="149">
        <v>0</v>
      </c>
      <c r="F13" s="134">
        <v>0</v>
      </c>
      <c r="G13" s="149">
        <v>500</v>
      </c>
      <c r="H13" s="134">
        <v>4.2700000000000002E-2</v>
      </c>
    </row>
    <row r="14" spans="1:8" x14ac:dyDescent="0.25">
      <c r="A14" s="144" t="s">
        <v>218</v>
      </c>
      <c r="B14" s="52">
        <v>42200</v>
      </c>
      <c r="C14" s="52">
        <v>44100</v>
      </c>
      <c r="D14" s="52">
        <v>41500</v>
      </c>
      <c r="E14" s="149">
        <v>-1900</v>
      </c>
      <c r="F14" s="134">
        <v>-4.3099999999999999E-2</v>
      </c>
      <c r="G14" s="149">
        <v>700</v>
      </c>
      <c r="H14" s="134">
        <v>1.6899999999999998E-2</v>
      </c>
    </row>
    <row r="15" spans="1:8" x14ac:dyDescent="0.25">
      <c r="A15" s="144" t="s">
        <v>223</v>
      </c>
      <c r="B15" s="52">
        <v>7800</v>
      </c>
      <c r="C15" s="52">
        <v>8200</v>
      </c>
      <c r="D15" s="52">
        <v>7600</v>
      </c>
      <c r="E15" s="149">
        <v>-400</v>
      </c>
      <c r="F15" s="134">
        <v>-4.8800000000000003E-2</v>
      </c>
      <c r="G15" s="149">
        <v>200</v>
      </c>
      <c r="H15" s="134">
        <v>2.63E-2</v>
      </c>
    </row>
    <row r="16" spans="1:8" x14ac:dyDescent="0.25">
      <c r="A16" s="144" t="s">
        <v>224</v>
      </c>
      <c r="B16" s="52">
        <v>20000</v>
      </c>
      <c r="C16" s="52">
        <v>20600</v>
      </c>
      <c r="D16" s="52">
        <v>17600</v>
      </c>
      <c r="E16" s="149">
        <v>-600</v>
      </c>
      <c r="F16" s="134">
        <v>-2.9100000000000001E-2</v>
      </c>
      <c r="G16" s="149">
        <v>2400</v>
      </c>
      <c r="H16" s="134">
        <v>0.13639999999999999</v>
      </c>
    </row>
    <row r="17" spans="1:8" x14ac:dyDescent="0.25">
      <c r="A17" s="144" t="s">
        <v>227</v>
      </c>
      <c r="B17" s="52">
        <v>8800</v>
      </c>
      <c r="C17" s="52">
        <v>8900</v>
      </c>
      <c r="D17" s="52">
        <v>8200</v>
      </c>
      <c r="E17" s="149">
        <v>-100</v>
      </c>
      <c r="F17" s="134">
        <v>-1.12E-2</v>
      </c>
      <c r="G17" s="149">
        <v>600</v>
      </c>
      <c r="H17" s="134">
        <v>7.3200000000000001E-2</v>
      </c>
    </row>
    <row r="18" spans="1:8" x14ac:dyDescent="0.25">
      <c r="A18" s="144" t="s">
        <v>228</v>
      </c>
      <c r="B18" s="52">
        <v>19600</v>
      </c>
      <c r="C18" s="52">
        <v>19700</v>
      </c>
      <c r="D18" s="52">
        <v>17300</v>
      </c>
      <c r="E18" s="149">
        <v>-100</v>
      </c>
      <c r="F18" s="134">
        <v>-5.1000000000000004E-3</v>
      </c>
      <c r="G18" s="149">
        <v>2300</v>
      </c>
      <c r="H18" s="134">
        <v>0.13289999999999999</v>
      </c>
    </row>
    <row r="19" spans="1:8" x14ac:dyDescent="0.25">
      <c r="A19" s="144" t="s">
        <v>232</v>
      </c>
      <c r="B19" s="52">
        <v>64600</v>
      </c>
      <c r="C19" s="52">
        <v>65400</v>
      </c>
      <c r="D19" s="52">
        <v>60300</v>
      </c>
      <c r="E19" s="149">
        <v>-800</v>
      </c>
      <c r="F19" s="134">
        <v>-1.2200000000000001E-2</v>
      </c>
      <c r="G19" s="149">
        <v>4300</v>
      </c>
      <c r="H19" s="134">
        <v>7.1300000000000002E-2</v>
      </c>
    </row>
    <row r="20" spans="1:8" x14ac:dyDescent="0.25">
      <c r="A20" s="144" t="s">
        <v>271</v>
      </c>
      <c r="B20" s="52">
        <v>28600</v>
      </c>
      <c r="C20" s="52">
        <v>29200</v>
      </c>
      <c r="D20" s="52">
        <v>26600</v>
      </c>
      <c r="E20" s="149">
        <v>-600</v>
      </c>
      <c r="F20" s="134">
        <v>-2.0500000000000001E-2</v>
      </c>
      <c r="G20" s="149">
        <v>2000</v>
      </c>
      <c r="H20" s="134">
        <v>7.5200000000000003E-2</v>
      </c>
    </row>
    <row r="21" spans="1:8" x14ac:dyDescent="0.25">
      <c r="A21" s="144" t="s">
        <v>240</v>
      </c>
      <c r="B21" s="52">
        <v>48100</v>
      </c>
      <c r="C21" s="52">
        <v>47500</v>
      </c>
      <c r="D21" s="52">
        <v>44200</v>
      </c>
      <c r="E21" s="149">
        <v>600</v>
      </c>
      <c r="F21" s="134">
        <v>1.26E-2</v>
      </c>
      <c r="G21" s="149">
        <v>3900</v>
      </c>
      <c r="H21" s="134">
        <v>8.8200000000000001E-2</v>
      </c>
    </row>
    <row r="22" spans="1:8" x14ac:dyDescent="0.25">
      <c r="A22" s="144" t="s">
        <v>246</v>
      </c>
      <c r="B22" s="52">
        <v>49800</v>
      </c>
      <c r="C22" s="52">
        <v>50500</v>
      </c>
      <c r="D22" s="52">
        <v>47600</v>
      </c>
      <c r="E22" s="149">
        <v>-700</v>
      </c>
      <c r="F22" s="134">
        <v>-1.3899999999999999E-2</v>
      </c>
      <c r="G22" s="149">
        <v>2200</v>
      </c>
      <c r="H22" s="134">
        <v>4.6199999999999998E-2</v>
      </c>
    </row>
    <row r="23" spans="1:8" x14ac:dyDescent="0.25">
      <c r="A23" s="144" t="s">
        <v>249</v>
      </c>
      <c r="B23" s="52">
        <v>43200</v>
      </c>
      <c r="C23" s="52">
        <v>44000</v>
      </c>
      <c r="D23" s="52">
        <v>42300</v>
      </c>
      <c r="E23" s="149">
        <v>-800</v>
      </c>
      <c r="F23" s="134">
        <v>-1.8200000000000001E-2</v>
      </c>
      <c r="G23" s="149">
        <v>900</v>
      </c>
      <c r="H23" s="134">
        <v>2.1299999999999999E-2</v>
      </c>
    </row>
    <row r="24" spans="1:8" x14ac:dyDescent="0.25">
      <c r="A24" s="144" t="s">
        <v>251</v>
      </c>
      <c r="B24" s="52">
        <v>35600</v>
      </c>
      <c r="C24" s="52">
        <v>36500</v>
      </c>
      <c r="D24" s="52">
        <v>35000</v>
      </c>
      <c r="E24" s="149">
        <v>-900</v>
      </c>
      <c r="F24" s="134">
        <v>-2.47E-2</v>
      </c>
      <c r="G24" s="149">
        <v>600</v>
      </c>
      <c r="H24" s="134">
        <v>1.7100000000000001E-2</v>
      </c>
    </row>
    <row r="25" spans="1:8" x14ac:dyDescent="0.25">
      <c r="A25" s="144" t="s">
        <v>252</v>
      </c>
      <c r="B25" s="52">
        <v>15600</v>
      </c>
      <c r="C25" s="52">
        <v>15600</v>
      </c>
      <c r="D25" s="52">
        <v>15100</v>
      </c>
      <c r="E25" s="149">
        <v>0</v>
      </c>
      <c r="F25" s="134">
        <v>0</v>
      </c>
      <c r="G25" s="149">
        <v>500</v>
      </c>
      <c r="H25" s="134">
        <v>3.3099999999999997E-2</v>
      </c>
    </row>
    <row r="26" spans="1:8" x14ac:dyDescent="0.25">
      <c r="A26" s="144" t="s">
        <v>255</v>
      </c>
      <c r="B26" s="52">
        <v>67500</v>
      </c>
      <c r="C26" s="52">
        <v>67700</v>
      </c>
      <c r="D26" s="52">
        <v>66700</v>
      </c>
      <c r="E26" s="149">
        <v>-200</v>
      </c>
      <c r="F26" s="134">
        <v>-3.0000000000000001E-3</v>
      </c>
      <c r="G26" s="149">
        <v>800</v>
      </c>
      <c r="H26" s="134">
        <v>1.2E-2</v>
      </c>
    </row>
    <row r="27" spans="1:8" x14ac:dyDescent="0.25">
      <c r="A27" s="144" t="s">
        <v>256</v>
      </c>
      <c r="B27" s="52">
        <v>11500</v>
      </c>
      <c r="C27" s="52">
        <v>11500</v>
      </c>
      <c r="D27" s="52">
        <v>11700</v>
      </c>
      <c r="E27" s="149">
        <v>0</v>
      </c>
      <c r="F27" s="134">
        <v>0</v>
      </c>
      <c r="G27" s="149">
        <v>-200</v>
      </c>
      <c r="H27" s="134">
        <v>-1.7100000000000001E-2</v>
      </c>
    </row>
    <row r="28" spans="1:8" x14ac:dyDescent="0.25">
      <c r="A28" s="144" t="s">
        <v>257</v>
      </c>
      <c r="B28" s="52">
        <v>28000</v>
      </c>
      <c r="C28" s="52">
        <v>28100</v>
      </c>
      <c r="D28" s="52">
        <v>27300</v>
      </c>
      <c r="E28" s="149">
        <v>-100</v>
      </c>
      <c r="F28" s="134">
        <v>-3.5999999999999999E-3</v>
      </c>
      <c r="G28" s="149">
        <v>700</v>
      </c>
      <c r="H28" s="134">
        <v>2.5600000000000001E-2</v>
      </c>
    </row>
    <row r="29" spans="1:8" x14ac:dyDescent="0.25">
      <c r="A29" s="144" t="s">
        <v>260</v>
      </c>
      <c r="B29" s="52">
        <v>28000</v>
      </c>
      <c r="C29" s="52">
        <v>28100</v>
      </c>
      <c r="D29" s="52">
        <v>27700</v>
      </c>
      <c r="E29" s="149">
        <v>-100</v>
      </c>
      <c r="F29" s="134">
        <v>-3.5999999999999999E-3</v>
      </c>
      <c r="G29" s="149">
        <v>300</v>
      </c>
      <c r="H29" s="134">
        <v>1.0800000000000001E-2</v>
      </c>
    </row>
    <row r="31" spans="1:8" x14ac:dyDescent="0.25">
      <c r="A31" t="s">
        <v>64</v>
      </c>
    </row>
    <row r="35" spans="5:8" x14ac:dyDescent="0.25">
      <c r="E35" s="144"/>
    </row>
    <row r="36" spans="5:8" x14ac:dyDescent="0.25">
      <c r="E36" s="144"/>
    </row>
    <row r="37" spans="5:8" x14ac:dyDescent="0.25">
      <c r="E37" s="144"/>
    </row>
    <row r="38" spans="5:8" s="144" customFormat="1" x14ac:dyDescent="0.25">
      <c r="F38" s="136"/>
      <c r="H38" s="136"/>
    </row>
    <row r="39" spans="5:8" s="144" customFormat="1" x14ac:dyDescent="0.25">
      <c r="F39" s="136"/>
      <c r="H39" s="136"/>
    </row>
    <row r="41" spans="5:8" x14ac:dyDescent="0.25">
      <c r="E41" s="144"/>
    </row>
    <row r="42" spans="5:8" x14ac:dyDescent="0.25">
      <c r="E42" s="144"/>
    </row>
    <row r="43" spans="5:8" x14ac:dyDescent="0.25">
      <c r="E43" s="144"/>
    </row>
    <row r="44" spans="5:8" x14ac:dyDescent="0.25">
      <c r="E44" s="144"/>
    </row>
    <row r="45" spans="5:8" x14ac:dyDescent="0.25">
      <c r="E45" s="144"/>
    </row>
    <row r="46" spans="5:8" x14ac:dyDescent="0.25">
      <c r="E46" s="144"/>
    </row>
    <row r="50" spans="2:8" s="144" customFormat="1" x14ac:dyDescent="0.25">
      <c r="F50" s="136"/>
      <c r="H50" s="136"/>
    </row>
    <row r="51" spans="2:8" x14ac:dyDescent="0.25">
      <c r="B51" s="136"/>
      <c r="D51" s="136"/>
      <c r="E51" s="144"/>
    </row>
    <row r="52" spans="2:8" x14ac:dyDescent="0.25">
      <c r="B52" s="136"/>
      <c r="D52" s="136"/>
    </row>
    <row r="53" spans="2:8" x14ac:dyDescent="0.25">
      <c r="B53" s="136"/>
      <c r="D53" s="136"/>
    </row>
    <row r="54" spans="2:8" x14ac:dyDescent="0.25">
      <c r="B54" s="136"/>
      <c r="D54" s="136"/>
      <c r="E54" s="144"/>
    </row>
    <row r="55" spans="2:8" x14ac:dyDescent="0.25">
      <c r="B55" s="136"/>
      <c r="E55" s="144"/>
    </row>
    <row r="56" spans="2:8" x14ac:dyDescent="0.25">
      <c r="B56" s="136"/>
      <c r="E56" s="144"/>
    </row>
    <row r="57" spans="2:8" x14ac:dyDescent="0.25">
      <c r="B57" s="136"/>
      <c r="E57" s="144"/>
    </row>
    <row r="58" spans="2:8" x14ac:dyDescent="0.25">
      <c r="B58" s="136"/>
      <c r="E58" s="144"/>
    </row>
    <row r="59" spans="2:8" x14ac:dyDescent="0.25">
      <c r="B59" s="136"/>
      <c r="E59" s="144"/>
    </row>
    <row r="60" spans="2:8" x14ac:dyDescent="0.25">
      <c r="E60" s="144"/>
    </row>
    <row r="61" spans="2:8" x14ac:dyDescent="0.25">
      <c r="E61" s="144"/>
    </row>
    <row r="63" spans="2:8" x14ac:dyDescent="0.25">
      <c r="E63" s="144"/>
    </row>
    <row r="64" spans="2:8" x14ac:dyDescent="0.25">
      <c r="E64" s="144"/>
    </row>
    <row r="65" spans="4:12" x14ac:dyDescent="0.25">
      <c r="E65" s="144"/>
    </row>
    <row r="66" spans="4:12" x14ac:dyDescent="0.25">
      <c r="E66" s="136"/>
      <c r="F66" s="144"/>
      <c r="G66" s="136"/>
      <c r="H66" s="144"/>
      <c r="I66" s="144"/>
      <c r="J66" s="144"/>
      <c r="K66" s="144"/>
      <c r="L66" s="144"/>
    </row>
    <row r="67" spans="4:12" x14ac:dyDescent="0.25">
      <c r="D67" s="144" t="s">
        <v>270</v>
      </c>
    </row>
    <row r="68" spans="4:12" x14ac:dyDescent="0.25">
      <c r="E68" s="144"/>
    </row>
    <row r="69" spans="4:12" x14ac:dyDescent="0.25">
      <c r="E69" s="144"/>
    </row>
    <row r="71" spans="4:12" x14ac:dyDescent="0.25">
      <c r="E71" s="144"/>
    </row>
    <row r="72" spans="4:12" x14ac:dyDescent="0.25">
      <c r="E72" s="144"/>
    </row>
    <row r="73" spans="4:12" x14ac:dyDescent="0.25">
      <c r="E73" s="144"/>
    </row>
    <row r="74" spans="4:12" x14ac:dyDescent="0.25">
      <c r="E74" s="144"/>
    </row>
    <row r="75" spans="4:12" x14ac:dyDescent="0.25">
      <c r="E75" s="144"/>
    </row>
    <row r="77" spans="4:12" x14ac:dyDescent="0.25">
      <c r="E77" s="144"/>
    </row>
    <row r="78" spans="4:12" x14ac:dyDescent="0.25">
      <c r="E78" s="144"/>
    </row>
    <row r="80" spans="4:12" x14ac:dyDescent="0.25">
      <c r="E80" s="144"/>
    </row>
    <row r="83" spans="5:5" x14ac:dyDescent="0.25">
      <c r="E83" s="144"/>
    </row>
    <row r="84" spans="5:5" x14ac:dyDescent="0.25">
      <c r="E84" s="144"/>
    </row>
    <row r="88" spans="5:5" x14ac:dyDescent="0.25">
      <c r="E88" s="144"/>
    </row>
    <row r="89" spans="5:5" x14ac:dyDescent="0.25">
      <c r="E89" s="144"/>
    </row>
    <row r="91" spans="5:5" x14ac:dyDescent="0.25">
      <c r="E91" s="144"/>
    </row>
    <row r="92" spans="5:5" x14ac:dyDescent="0.25">
      <c r="E92" s="144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6DBD-88B7-4828-AD4E-E5426E7B8D4D}">
  <sheetPr>
    <tabColor rgb="FFFFFF00"/>
  </sheetPr>
  <dimension ref="A1:H45"/>
  <sheetViews>
    <sheetView zoomScale="90" zoomScaleNormal="90" workbookViewId="0">
      <selection activeCell="C8" sqref="C8"/>
    </sheetView>
  </sheetViews>
  <sheetFormatPr defaultRowHeight="15" x14ac:dyDescent="0.25"/>
  <cols>
    <col min="1" max="1" width="69.85546875" customWidth="1"/>
    <col min="2" max="4" width="11.5703125" bestFit="1" customWidth="1"/>
    <col min="6" max="6" width="9.140625" style="136"/>
    <col min="8" max="8" width="9.140625" style="136"/>
  </cols>
  <sheetData>
    <row r="1" spans="1:8" x14ac:dyDescent="0.25">
      <c r="A1" t="s">
        <v>311</v>
      </c>
      <c r="E1" s="271" t="s">
        <v>23</v>
      </c>
      <c r="F1" s="271"/>
      <c r="G1" s="271"/>
      <c r="H1" s="271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36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410300</v>
      </c>
      <c r="C5" s="52">
        <v>418200</v>
      </c>
      <c r="D5" s="52">
        <v>404200</v>
      </c>
      <c r="E5" s="149">
        <v>-7900</v>
      </c>
      <c r="F5" s="134">
        <v>-1.89E-2</v>
      </c>
      <c r="G5" s="149">
        <v>6100</v>
      </c>
      <c r="H5" s="134">
        <v>1.5100000000000001E-2</v>
      </c>
    </row>
    <row r="6" spans="1:8" x14ac:dyDescent="0.25">
      <c r="A6" s="144" t="s">
        <v>197</v>
      </c>
      <c r="B6" s="52">
        <v>328300</v>
      </c>
      <c r="C6" s="52">
        <v>335100</v>
      </c>
      <c r="D6" s="52">
        <v>324400</v>
      </c>
      <c r="E6" s="149">
        <v>-6800</v>
      </c>
      <c r="F6" s="134">
        <v>-2.0299999999999999E-2</v>
      </c>
      <c r="G6" s="149">
        <v>3900</v>
      </c>
      <c r="H6" s="134">
        <v>1.2E-2</v>
      </c>
    </row>
    <row r="7" spans="1:8" x14ac:dyDescent="0.25">
      <c r="A7" s="144" t="s">
        <v>198</v>
      </c>
      <c r="B7" s="52">
        <v>48200</v>
      </c>
      <c r="C7" s="52">
        <v>48500</v>
      </c>
      <c r="D7" s="52">
        <v>49500</v>
      </c>
      <c r="E7" s="149">
        <v>-300</v>
      </c>
      <c r="F7" s="134">
        <v>-6.1999999999999998E-3</v>
      </c>
      <c r="G7" s="149">
        <v>-1300</v>
      </c>
      <c r="H7" s="134">
        <v>-2.63E-2</v>
      </c>
    </row>
    <row r="8" spans="1:8" x14ac:dyDescent="0.25">
      <c r="A8" s="144" t="s">
        <v>212</v>
      </c>
      <c r="B8" s="52">
        <v>362100</v>
      </c>
      <c r="C8" s="52">
        <v>369700</v>
      </c>
      <c r="D8" s="52">
        <v>354700</v>
      </c>
      <c r="E8" s="149">
        <v>-7600</v>
      </c>
      <c r="F8" s="134">
        <v>-2.06E-2</v>
      </c>
      <c r="G8" s="149">
        <v>7400</v>
      </c>
      <c r="H8" s="134">
        <v>2.0899999999999998E-2</v>
      </c>
    </row>
    <row r="9" spans="1:8" x14ac:dyDescent="0.25">
      <c r="A9" s="144" t="s">
        <v>213</v>
      </c>
      <c r="B9" s="52">
        <v>280100</v>
      </c>
      <c r="C9" s="52">
        <v>286600</v>
      </c>
      <c r="D9" s="52">
        <v>274900</v>
      </c>
      <c r="E9" s="149">
        <v>-6500</v>
      </c>
      <c r="F9" s="134">
        <v>-2.2700000000000001E-2</v>
      </c>
      <c r="G9" s="149">
        <v>5200</v>
      </c>
      <c r="H9" s="134">
        <v>1.89E-2</v>
      </c>
    </row>
    <row r="10" spans="1:8" x14ac:dyDescent="0.25">
      <c r="A10" s="144" t="s">
        <v>199</v>
      </c>
      <c r="B10" s="52">
        <v>16900</v>
      </c>
      <c r="C10" s="52">
        <v>16900</v>
      </c>
      <c r="D10" s="52">
        <v>16700</v>
      </c>
      <c r="E10" s="149">
        <v>0</v>
      </c>
      <c r="F10" s="134">
        <v>0</v>
      </c>
      <c r="G10" s="149">
        <v>200</v>
      </c>
      <c r="H10" s="134">
        <v>1.2E-2</v>
      </c>
    </row>
    <row r="11" spans="1:8" x14ac:dyDescent="0.25">
      <c r="A11" s="144" t="s">
        <v>205</v>
      </c>
      <c r="B11" s="52">
        <v>31300</v>
      </c>
      <c r="C11" s="52">
        <v>31600</v>
      </c>
      <c r="D11" s="52">
        <v>32800</v>
      </c>
      <c r="E11" s="149">
        <v>-300</v>
      </c>
      <c r="F11" s="134">
        <v>-9.4999999999999998E-3</v>
      </c>
      <c r="G11" s="149">
        <v>-1500</v>
      </c>
      <c r="H11" s="134">
        <v>-4.5699999999999998E-2</v>
      </c>
    </row>
    <row r="12" spans="1:8" x14ac:dyDescent="0.25">
      <c r="A12" s="144" t="s">
        <v>214</v>
      </c>
      <c r="B12" s="52">
        <v>77500</v>
      </c>
      <c r="C12" s="52">
        <v>78800</v>
      </c>
      <c r="D12" s="52">
        <v>76500</v>
      </c>
      <c r="E12" s="149">
        <v>-1300</v>
      </c>
      <c r="F12" s="134">
        <v>-1.6500000000000001E-2</v>
      </c>
      <c r="G12" s="149">
        <v>1000</v>
      </c>
      <c r="H12" s="134">
        <v>1.3100000000000001E-2</v>
      </c>
    </row>
    <row r="13" spans="1:8" x14ac:dyDescent="0.25">
      <c r="A13" s="144" t="s">
        <v>215</v>
      </c>
      <c r="B13" s="52">
        <v>16000</v>
      </c>
      <c r="C13" s="52">
        <v>16000</v>
      </c>
      <c r="D13" s="52">
        <v>15600</v>
      </c>
      <c r="E13" s="149">
        <v>0</v>
      </c>
      <c r="F13" s="134">
        <v>0</v>
      </c>
      <c r="G13" s="149">
        <v>400</v>
      </c>
      <c r="H13" s="134">
        <v>2.5600000000000001E-2</v>
      </c>
    </row>
    <row r="14" spans="1:8" x14ac:dyDescent="0.25">
      <c r="A14" s="144" t="s">
        <v>218</v>
      </c>
      <c r="B14" s="52">
        <v>44400</v>
      </c>
      <c r="C14" s="52">
        <v>45100</v>
      </c>
      <c r="D14" s="52">
        <v>44100</v>
      </c>
      <c r="E14" s="149">
        <v>-700</v>
      </c>
      <c r="F14" s="134">
        <v>-1.55E-2</v>
      </c>
      <c r="G14" s="149">
        <v>300</v>
      </c>
      <c r="H14" s="134">
        <v>6.7999999999999996E-3</v>
      </c>
    </row>
    <row r="15" spans="1:8" x14ac:dyDescent="0.25">
      <c r="A15" s="144" t="s">
        <v>224</v>
      </c>
      <c r="B15" s="52">
        <v>17100</v>
      </c>
      <c r="C15" s="52">
        <v>17700</v>
      </c>
      <c r="D15" s="52">
        <v>16800</v>
      </c>
      <c r="E15" s="149">
        <v>-600</v>
      </c>
      <c r="F15" s="134">
        <v>-3.39E-2</v>
      </c>
      <c r="G15" s="149">
        <v>300</v>
      </c>
      <c r="H15" s="134">
        <v>1.7899999999999999E-2</v>
      </c>
    </row>
    <row r="16" spans="1:8" x14ac:dyDescent="0.25">
      <c r="A16" s="144" t="s">
        <v>227</v>
      </c>
      <c r="B16" s="52">
        <v>5200</v>
      </c>
      <c r="C16" s="52">
        <v>5200</v>
      </c>
      <c r="D16" s="52">
        <v>4900</v>
      </c>
      <c r="E16" s="149">
        <v>0</v>
      </c>
      <c r="F16" s="134">
        <v>0</v>
      </c>
      <c r="G16" s="149">
        <v>300</v>
      </c>
      <c r="H16" s="134">
        <v>6.1199999999999997E-2</v>
      </c>
    </row>
    <row r="17" spans="1:8" x14ac:dyDescent="0.25">
      <c r="A17" s="144" t="s">
        <v>228</v>
      </c>
      <c r="B17" s="52">
        <v>35800</v>
      </c>
      <c r="C17" s="52">
        <v>36000</v>
      </c>
      <c r="D17" s="52">
        <v>34400</v>
      </c>
      <c r="E17" s="149">
        <v>-200</v>
      </c>
      <c r="F17" s="134">
        <v>-5.5999999999999999E-3</v>
      </c>
      <c r="G17" s="149">
        <v>1400</v>
      </c>
      <c r="H17" s="134">
        <v>4.07E-2</v>
      </c>
    </row>
    <row r="18" spans="1:8" x14ac:dyDescent="0.25">
      <c r="A18" s="144" t="s">
        <v>272</v>
      </c>
      <c r="B18" s="52">
        <v>7700</v>
      </c>
      <c r="C18" s="52">
        <v>7700</v>
      </c>
      <c r="D18" s="52">
        <v>7300</v>
      </c>
      <c r="E18" s="149">
        <v>0</v>
      </c>
      <c r="F18" s="134">
        <v>0</v>
      </c>
      <c r="G18" s="149">
        <v>400</v>
      </c>
      <c r="H18" s="134">
        <v>5.4800000000000001E-2</v>
      </c>
    </row>
    <row r="19" spans="1:8" x14ac:dyDescent="0.25">
      <c r="A19" s="144" t="s">
        <v>232</v>
      </c>
      <c r="B19" s="52">
        <v>55400</v>
      </c>
      <c r="C19" s="52">
        <v>57500</v>
      </c>
      <c r="D19" s="52">
        <v>55900</v>
      </c>
      <c r="E19" s="149">
        <v>-2100</v>
      </c>
      <c r="F19" s="134">
        <v>-3.6499999999999998E-2</v>
      </c>
      <c r="G19" s="149">
        <v>-500</v>
      </c>
      <c r="H19" s="134">
        <v>-8.8999999999999999E-3</v>
      </c>
    </row>
    <row r="20" spans="1:8" x14ac:dyDescent="0.25">
      <c r="A20" s="144" t="s">
        <v>271</v>
      </c>
      <c r="B20" s="52">
        <v>30200</v>
      </c>
      <c r="C20" s="52">
        <v>31900</v>
      </c>
      <c r="D20" s="52">
        <v>31500</v>
      </c>
      <c r="E20" s="149">
        <v>-1700</v>
      </c>
      <c r="F20" s="134">
        <v>-5.33E-2</v>
      </c>
      <c r="G20" s="149">
        <v>-1300</v>
      </c>
      <c r="H20" s="134">
        <v>-4.1300000000000003E-2</v>
      </c>
    </row>
    <row r="21" spans="1:8" x14ac:dyDescent="0.25">
      <c r="A21" s="144" t="s">
        <v>240</v>
      </c>
      <c r="B21" s="52">
        <v>51500</v>
      </c>
      <c r="C21" s="52">
        <v>53400</v>
      </c>
      <c r="D21" s="52">
        <v>50500</v>
      </c>
      <c r="E21" s="149">
        <v>-1900</v>
      </c>
      <c r="F21" s="134">
        <v>-3.56E-2</v>
      </c>
      <c r="G21" s="149">
        <v>1000</v>
      </c>
      <c r="H21" s="134">
        <v>1.9800000000000002E-2</v>
      </c>
    </row>
    <row r="22" spans="1:8" x14ac:dyDescent="0.25">
      <c r="A22" s="144" t="s">
        <v>246</v>
      </c>
      <c r="B22" s="52">
        <v>37600</v>
      </c>
      <c r="C22" s="52">
        <v>38600</v>
      </c>
      <c r="D22" s="52">
        <v>36000</v>
      </c>
      <c r="E22" s="149">
        <v>-1000</v>
      </c>
      <c r="F22" s="134">
        <v>-2.5899999999999999E-2</v>
      </c>
      <c r="G22" s="149">
        <v>1600</v>
      </c>
      <c r="H22" s="134">
        <v>4.4400000000000002E-2</v>
      </c>
    </row>
    <row r="23" spans="1:8" x14ac:dyDescent="0.25">
      <c r="A23" s="144" t="s">
        <v>251</v>
      </c>
      <c r="B23" s="52">
        <v>30800</v>
      </c>
      <c r="C23" s="52">
        <v>31700</v>
      </c>
      <c r="D23" s="52">
        <v>30600</v>
      </c>
      <c r="E23" s="149">
        <v>-900</v>
      </c>
      <c r="F23" s="134">
        <v>-2.8400000000000002E-2</v>
      </c>
      <c r="G23" s="149">
        <v>200</v>
      </c>
      <c r="H23" s="134">
        <v>6.4999999999999997E-3</v>
      </c>
    </row>
    <row r="24" spans="1:8" x14ac:dyDescent="0.25">
      <c r="A24" s="144" t="s">
        <v>252</v>
      </c>
      <c r="B24" s="52">
        <v>17100</v>
      </c>
      <c r="C24" s="52">
        <v>17100</v>
      </c>
      <c r="D24" s="52">
        <v>16700</v>
      </c>
      <c r="E24" s="149">
        <v>0</v>
      </c>
      <c r="F24" s="134">
        <v>0</v>
      </c>
      <c r="G24" s="149">
        <v>400</v>
      </c>
      <c r="H24" s="134">
        <v>2.4E-2</v>
      </c>
    </row>
    <row r="25" spans="1:8" x14ac:dyDescent="0.25">
      <c r="A25" s="144" t="s">
        <v>255</v>
      </c>
      <c r="B25" s="52">
        <v>82000</v>
      </c>
      <c r="C25" s="52">
        <v>83100</v>
      </c>
      <c r="D25" s="52">
        <v>79800</v>
      </c>
      <c r="E25" s="149">
        <v>-1100</v>
      </c>
      <c r="F25" s="134">
        <v>-1.32E-2</v>
      </c>
      <c r="G25" s="149">
        <v>2200</v>
      </c>
      <c r="H25" s="134">
        <v>2.76E-2</v>
      </c>
    </row>
    <row r="26" spans="1:8" x14ac:dyDescent="0.25">
      <c r="A26" s="144" t="s">
        <v>256</v>
      </c>
      <c r="B26" s="52">
        <v>11100</v>
      </c>
      <c r="C26" s="52">
        <v>11300</v>
      </c>
      <c r="D26" s="52">
        <v>10800</v>
      </c>
      <c r="E26" s="149">
        <v>-200</v>
      </c>
      <c r="F26" s="134">
        <v>-1.77E-2</v>
      </c>
      <c r="G26" s="149">
        <v>300</v>
      </c>
      <c r="H26" s="134">
        <v>2.7799999999999998E-2</v>
      </c>
    </row>
    <row r="27" spans="1:8" x14ac:dyDescent="0.25">
      <c r="A27" s="144" t="s">
        <v>257</v>
      </c>
      <c r="B27" s="52">
        <v>35300</v>
      </c>
      <c r="C27" s="52">
        <v>36100</v>
      </c>
      <c r="D27" s="52">
        <v>32900</v>
      </c>
      <c r="E27" s="149">
        <v>-800</v>
      </c>
      <c r="F27" s="134">
        <v>-2.2200000000000001E-2</v>
      </c>
      <c r="G27" s="149">
        <v>2400</v>
      </c>
      <c r="H27" s="134">
        <v>7.2900000000000006E-2</v>
      </c>
    </row>
    <row r="28" spans="1:8" x14ac:dyDescent="0.25">
      <c r="A28" s="144" t="s">
        <v>260</v>
      </c>
      <c r="B28" s="52">
        <v>35600</v>
      </c>
      <c r="C28" s="52">
        <v>35700</v>
      </c>
      <c r="D28" s="52">
        <v>36100</v>
      </c>
      <c r="E28" s="149">
        <v>-100</v>
      </c>
      <c r="F28" s="134">
        <v>-2.8E-3</v>
      </c>
      <c r="G28" s="149">
        <v>-500</v>
      </c>
      <c r="H28" s="134">
        <v>-1.3899999999999999E-2</v>
      </c>
    </row>
    <row r="30" spans="1:8" x14ac:dyDescent="0.25">
      <c r="A30" t="s">
        <v>64</v>
      </c>
    </row>
    <row r="45" spans="6:8" s="144" customFormat="1" x14ac:dyDescent="0.25">
      <c r="F45" s="136"/>
      <c r="H45" s="136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BD96B-8F5F-478F-9850-085894558080}">
  <sheetPr>
    <tabColor rgb="FFFFFF00"/>
  </sheetPr>
  <dimension ref="A1:H53"/>
  <sheetViews>
    <sheetView zoomScale="90" zoomScaleNormal="90" workbookViewId="0">
      <selection activeCell="C13" sqref="C13"/>
    </sheetView>
  </sheetViews>
  <sheetFormatPr defaultRowHeight="15" x14ac:dyDescent="0.25"/>
  <cols>
    <col min="1" max="1" width="72.5703125" bestFit="1" customWidth="1"/>
    <col min="2" max="4" width="11.5703125" bestFit="1" customWidth="1"/>
    <col min="5" max="5" width="7.85546875" bestFit="1" customWidth="1"/>
    <col min="6" max="6" width="8.85546875" style="136" bestFit="1" customWidth="1"/>
    <col min="7" max="7" width="8.140625" bestFit="1" customWidth="1"/>
    <col min="8" max="8" width="8.85546875" style="136" bestFit="1" customWidth="1"/>
  </cols>
  <sheetData>
    <row r="1" spans="1:8" x14ac:dyDescent="0.25">
      <c r="A1" t="s">
        <v>311</v>
      </c>
      <c r="E1" s="271" t="s">
        <v>23</v>
      </c>
      <c r="F1" s="271"/>
      <c r="G1" s="271"/>
      <c r="H1" s="271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193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449600</v>
      </c>
      <c r="C5" s="52">
        <v>456700</v>
      </c>
      <c r="D5" s="52">
        <v>436700</v>
      </c>
      <c r="E5" s="149">
        <v>-7100</v>
      </c>
      <c r="F5" s="134">
        <v>-1.55E-2</v>
      </c>
      <c r="G5" s="149">
        <v>12900</v>
      </c>
      <c r="H5" s="134">
        <v>2.9499999999999998E-2</v>
      </c>
    </row>
    <row r="6" spans="1:8" x14ac:dyDescent="0.25">
      <c r="A6" s="144" t="s">
        <v>197</v>
      </c>
      <c r="B6" s="52">
        <v>386700</v>
      </c>
      <c r="C6" s="52">
        <v>393000</v>
      </c>
      <c r="D6" s="52">
        <v>376800</v>
      </c>
      <c r="E6" s="149">
        <v>-6300</v>
      </c>
      <c r="F6" s="134">
        <v>-1.6E-2</v>
      </c>
      <c r="G6" s="149">
        <v>9900</v>
      </c>
      <c r="H6" s="134">
        <v>2.63E-2</v>
      </c>
    </row>
    <row r="7" spans="1:8" x14ac:dyDescent="0.25">
      <c r="A7" s="144" t="s">
        <v>198</v>
      </c>
      <c r="B7" s="52">
        <v>82100</v>
      </c>
      <c r="C7" s="52">
        <v>83000</v>
      </c>
      <c r="D7" s="52">
        <v>79500</v>
      </c>
      <c r="E7" s="149">
        <v>-900</v>
      </c>
      <c r="F7" s="134">
        <v>-1.0800000000000001E-2</v>
      </c>
      <c r="G7" s="149">
        <v>2600</v>
      </c>
      <c r="H7" s="134">
        <v>3.27E-2</v>
      </c>
    </row>
    <row r="8" spans="1:8" x14ac:dyDescent="0.25">
      <c r="A8" s="144" t="s">
        <v>212</v>
      </c>
      <c r="B8" s="52">
        <v>367500</v>
      </c>
      <c r="C8" s="52">
        <v>373700</v>
      </c>
      <c r="D8" s="52">
        <v>357200</v>
      </c>
      <c r="E8" s="149">
        <v>-6200</v>
      </c>
      <c r="F8" s="134">
        <v>-1.66E-2</v>
      </c>
      <c r="G8" s="149">
        <v>10300</v>
      </c>
      <c r="H8" s="134">
        <v>2.8799999999999999E-2</v>
      </c>
    </row>
    <row r="9" spans="1:8" x14ac:dyDescent="0.25">
      <c r="A9" s="144" t="s">
        <v>213</v>
      </c>
      <c r="B9" s="52">
        <v>304600</v>
      </c>
      <c r="C9" s="52">
        <v>310000</v>
      </c>
      <c r="D9" s="52">
        <v>297300</v>
      </c>
      <c r="E9" s="149">
        <v>-5400</v>
      </c>
      <c r="F9" s="134">
        <v>-1.7399999999999999E-2</v>
      </c>
      <c r="G9" s="149">
        <v>7300</v>
      </c>
      <c r="H9" s="134">
        <v>2.46E-2</v>
      </c>
    </row>
    <row r="10" spans="1:8" x14ac:dyDescent="0.25">
      <c r="A10" s="144" t="s">
        <v>199</v>
      </c>
      <c r="B10" s="52">
        <v>21600</v>
      </c>
      <c r="C10" s="52">
        <v>21700</v>
      </c>
      <c r="D10" s="52">
        <v>20200</v>
      </c>
      <c r="E10" s="149">
        <v>-100</v>
      </c>
      <c r="F10" s="134">
        <v>-4.5999999999999999E-3</v>
      </c>
      <c r="G10" s="149">
        <v>1400</v>
      </c>
      <c r="H10" s="134">
        <v>6.93E-2</v>
      </c>
    </row>
    <row r="11" spans="1:8" x14ac:dyDescent="0.25">
      <c r="A11" s="144" t="s">
        <v>205</v>
      </c>
      <c r="B11" s="52">
        <v>60500</v>
      </c>
      <c r="C11" s="52">
        <v>61300</v>
      </c>
      <c r="D11" s="52">
        <v>59300</v>
      </c>
      <c r="E11" s="149">
        <v>-800</v>
      </c>
      <c r="F11" s="134">
        <v>-1.3100000000000001E-2</v>
      </c>
      <c r="G11" s="149">
        <v>1200</v>
      </c>
      <c r="H11" s="134">
        <v>2.0199999999999999E-2</v>
      </c>
    </row>
    <row r="12" spans="1:8" x14ac:dyDescent="0.25">
      <c r="A12" s="144" t="s">
        <v>214</v>
      </c>
      <c r="B12" s="52">
        <v>82800</v>
      </c>
      <c r="C12" s="52">
        <v>84700</v>
      </c>
      <c r="D12" s="52">
        <v>80400</v>
      </c>
      <c r="E12" s="149">
        <v>-1900</v>
      </c>
      <c r="F12" s="134">
        <v>-2.24E-2</v>
      </c>
      <c r="G12" s="149">
        <v>2400</v>
      </c>
      <c r="H12" s="134">
        <v>2.9899999999999999E-2</v>
      </c>
    </row>
    <row r="13" spans="1:8" x14ac:dyDescent="0.25">
      <c r="A13" s="144" t="s">
        <v>215</v>
      </c>
      <c r="B13" s="52">
        <v>20000</v>
      </c>
      <c r="C13" s="52">
        <v>20100</v>
      </c>
      <c r="D13" s="52">
        <v>19800</v>
      </c>
      <c r="E13" s="149">
        <v>-100</v>
      </c>
      <c r="F13" s="134">
        <v>-5.0000000000000001E-3</v>
      </c>
      <c r="G13" s="149">
        <v>200</v>
      </c>
      <c r="H13" s="134">
        <v>1.01E-2</v>
      </c>
    </row>
    <row r="14" spans="1:8" x14ac:dyDescent="0.25">
      <c r="A14" s="144" t="s">
        <v>218</v>
      </c>
      <c r="B14" s="52">
        <v>47700</v>
      </c>
      <c r="C14" s="52">
        <v>48900</v>
      </c>
      <c r="D14" s="52">
        <v>46400</v>
      </c>
      <c r="E14" s="149">
        <v>-1200</v>
      </c>
      <c r="F14" s="134">
        <v>-2.4500000000000001E-2</v>
      </c>
      <c r="G14" s="149">
        <v>1300</v>
      </c>
      <c r="H14" s="134">
        <v>2.8000000000000001E-2</v>
      </c>
    </row>
    <row r="15" spans="1:8" x14ac:dyDescent="0.25">
      <c r="A15" s="144" t="s">
        <v>224</v>
      </c>
      <c r="B15" s="52">
        <v>15100</v>
      </c>
      <c r="C15" s="52">
        <v>15700</v>
      </c>
      <c r="D15" s="52">
        <v>14200</v>
      </c>
      <c r="E15" s="149">
        <v>-600</v>
      </c>
      <c r="F15" s="134">
        <v>-3.8199999999999998E-2</v>
      </c>
      <c r="G15" s="149">
        <v>900</v>
      </c>
      <c r="H15" s="134">
        <v>6.3399999999999998E-2</v>
      </c>
    </row>
    <row r="16" spans="1:8" x14ac:dyDescent="0.25">
      <c r="A16" s="144" t="s">
        <v>227</v>
      </c>
      <c r="B16" s="52">
        <v>7200</v>
      </c>
      <c r="C16" s="52">
        <v>7300</v>
      </c>
      <c r="D16" s="52">
        <v>6800</v>
      </c>
      <c r="E16" s="149">
        <v>-100</v>
      </c>
      <c r="F16" s="134">
        <v>-1.37E-2</v>
      </c>
      <c r="G16" s="149">
        <v>400</v>
      </c>
      <c r="H16" s="134">
        <v>5.8799999999999998E-2</v>
      </c>
    </row>
    <row r="17" spans="1:8" x14ac:dyDescent="0.25">
      <c r="A17" s="144" t="s">
        <v>228</v>
      </c>
      <c r="B17" s="52">
        <v>21600</v>
      </c>
      <c r="C17" s="52">
        <v>21900</v>
      </c>
      <c r="D17" s="52">
        <v>20800</v>
      </c>
      <c r="E17" s="149">
        <v>-300</v>
      </c>
      <c r="F17" s="134">
        <v>-1.37E-2</v>
      </c>
      <c r="G17" s="149">
        <v>800</v>
      </c>
      <c r="H17" s="134">
        <v>3.85E-2</v>
      </c>
    </row>
    <row r="18" spans="1:8" x14ac:dyDescent="0.25">
      <c r="A18" s="144" t="s">
        <v>232</v>
      </c>
      <c r="B18" s="52">
        <v>72000</v>
      </c>
      <c r="C18" s="52">
        <v>74200</v>
      </c>
      <c r="D18" s="52">
        <v>75900</v>
      </c>
      <c r="E18" s="149">
        <v>-2200</v>
      </c>
      <c r="F18" s="134">
        <v>-2.9600000000000001E-2</v>
      </c>
      <c r="G18" s="149">
        <v>-3900</v>
      </c>
      <c r="H18" s="134">
        <v>-5.1400000000000001E-2</v>
      </c>
    </row>
    <row r="19" spans="1:8" x14ac:dyDescent="0.25">
      <c r="A19" s="144" t="s">
        <v>233</v>
      </c>
      <c r="B19" s="52">
        <v>27100</v>
      </c>
      <c r="C19" s="52">
        <v>27000</v>
      </c>
      <c r="D19" s="52">
        <v>26100</v>
      </c>
      <c r="E19" s="149">
        <v>100</v>
      </c>
      <c r="F19" s="134">
        <v>3.7000000000000002E-3</v>
      </c>
      <c r="G19" s="149">
        <v>1000</v>
      </c>
      <c r="H19" s="134">
        <v>3.8300000000000001E-2</v>
      </c>
    </row>
    <row r="20" spans="1:8" x14ac:dyDescent="0.25">
      <c r="A20" s="144" t="s">
        <v>235</v>
      </c>
      <c r="B20" s="52">
        <v>6500</v>
      </c>
      <c r="C20" s="52">
        <v>6600</v>
      </c>
      <c r="D20" s="52">
        <v>6300</v>
      </c>
      <c r="E20" s="149">
        <v>-100</v>
      </c>
      <c r="F20" s="134">
        <v>-1.52E-2</v>
      </c>
      <c r="G20" s="149">
        <v>200</v>
      </c>
      <c r="H20" s="134">
        <v>3.1699999999999999E-2</v>
      </c>
    </row>
    <row r="21" spans="1:8" x14ac:dyDescent="0.25">
      <c r="A21" s="144" t="s">
        <v>271</v>
      </c>
      <c r="B21" s="52">
        <v>38400</v>
      </c>
      <c r="C21" s="52">
        <v>40600</v>
      </c>
      <c r="D21" s="52">
        <v>43500</v>
      </c>
      <c r="E21" s="149">
        <v>-2200</v>
      </c>
      <c r="F21" s="134">
        <v>-5.4199999999999998E-2</v>
      </c>
      <c r="G21" s="149">
        <v>-5100</v>
      </c>
      <c r="H21" s="134">
        <v>-0.1172</v>
      </c>
    </row>
    <row r="22" spans="1:8" x14ac:dyDescent="0.25">
      <c r="A22" s="144" t="s">
        <v>240</v>
      </c>
      <c r="B22" s="52">
        <v>58200</v>
      </c>
      <c r="C22" s="52">
        <v>58100</v>
      </c>
      <c r="D22" s="52">
        <v>55000</v>
      </c>
      <c r="E22" s="149">
        <v>100</v>
      </c>
      <c r="F22" s="134">
        <v>1.6999999999999999E-3</v>
      </c>
      <c r="G22" s="149">
        <v>3200</v>
      </c>
      <c r="H22" s="134">
        <v>5.8200000000000002E-2</v>
      </c>
    </row>
    <row r="23" spans="1:8" x14ac:dyDescent="0.25">
      <c r="A23" s="144" t="s">
        <v>241</v>
      </c>
      <c r="B23" s="52">
        <v>11600</v>
      </c>
      <c r="C23" s="52">
        <v>12100</v>
      </c>
      <c r="D23" s="52">
        <v>11300</v>
      </c>
      <c r="E23" s="149">
        <v>-500</v>
      </c>
      <c r="F23" s="134">
        <v>-4.1300000000000003E-2</v>
      </c>
      <c r="G23" s="149">
        <v>300</v>
      </c>
      <c r="H23" s="134">
        <v>2.6499999999999999E-2</v>
      </c>
    </row>
    <row r="24" spans="1:8" x14ac:dyDescent="0.25">
      <c r="A24" s="144" t="s">
        <v>242</v>
      </c>
      <c r="B24" s="52">
        <v>46600</v>
      </c>
      <c r="C24" s="52">
        <v>46000</v>
      </c>
      <c r="D24" s="52">
        <v>43700</v>
      </c>
      <c r="E24" s="149">
        <v>600</v>
      </c>
      <c r="F24" s="134">
        <v>1.2999999999999999E-2</v>
      </c>
      <c r="G24" s="149">
        <v>2900</v>
      </c>
      <c r="H24" s="134">
        <v>6.6400000000000001E-2</v>
      </c>
    </row>
    <row r="25" spans="1:8" x14ac:dyDescent="0.25">
      <c r="A25" s="144" t="s">
        <v>246</v>
      </c>
      <c r="B25" s="52">
        <v>47400</v>
      </c>
      <c r="C25" s="52">
        <v>48400</v>
      </c>
      <c r="D25" s="52">
        <v>43700</v>
      </c>
      <c r="E25" s="149">
        <v>-1000</v>
      </c>
      <c r="F25" s="134">
        <v>-2.07E-2</v>
      </c>
      <c r="G25" s="149">
        <v>3700</v>
      </c>
      <c r="H25" s="134">
        <v>8.4699999999999998E-2</v>
      </c>
    </row>
    <row r="26" spans="1:8" x14ac:dyDescent="0.25">
      <c r="A26" s="144" t="s">
        <v>252</v>
      </c>
      <c r="B26" s="52">
        <v>15400</v>
      </c>
      <c r="C26" s="52">
        <v>15400</v>
      </c>
      <c r="D26" s="52">
        <v>14700</v>
      </c>
      <c r="E26" s="149">
        <v>0</v>
      </c>
      <c r="F26" s="134">
        <v>0</v>
      </c>
      <c r="G26" s="149">
        <v>700</v>
      </c>
      <c r="H26" s="134">
        <v>4.7600000000000003E-2</v>
      </c>
    </row>
    <row r="27" spans="1:8" x14ac:dyDescent="0.25">
      <c r="A27" s="144" t="s">
        <v>255</v>
      </c>
      <c r="B27" s="52">
        <v>62900</v>
      </c>
      <c r="C27" s="52">
        <v>63700</v>
      </c>
      <c r="D27" s="52">
        <v>59900</v>
      </c>
      <c r="E27" s="149">
        <v>-800</v>
      </c>
      <c r="F27" s="134">
        <v>-1.26E-2</v>
      </c>
      <c r="G27" s="149">
        <v>3000</v>
      </c>
      <c r="H27" s="134">
        <v>5.0099999999999999E-2</v>
      </c>
    </row>
    <row r="28" spans="1:8" x14ac:dyDescent="0.25">
      <c r="A28" s="144" t="s">
        <v>256</v>
      </c>
      <c r="B28" s="52">
        <v>3000</v>
      </c>
      <c r="C28" s="52">
        <v>3100</v>
      </c>
      <c r="D28" s="52">
        <v>3000</v>
      </c>
      <c r="E28" s="149">
        <v>-100</v>
      </c>
      <c r="F28" s="134">
        <v>-3.2300000000000002E-2</v>
      </c>
      <c r="G28" s="149">
        <v>0</v>
      </c>
      <c r="H28" s="134">
        <v>0</v>
      </c>
    </row>
    <row r="29" spans="1:8" x14ac:dyDescent="0.25">
      <c r="A29" s="144" t="s">
        <v>257</v>
      </c>
      <c r="B29" s="52">
        <v>14200</v>
      </c>
      <c r="C29" s="52">
        <v>15100</v>
      </c>
      <c r="D29" s="52">
        <v>13100</v>
      </c>
      <c r="E29" s="149">
        <v>-900</v>
      </c>
      <c r="F29" s="134">
        <v>-5.96E-2</v>
      </c>
      <c r="G29" s="149">
        <v>1100</v>
      </c>
      <c r="H29" s="134">
        <v>8.4000000000000005E-2</v>
      </c>
    </row>
    <row r="30" spans="1:8" x14ac:dyDescent="0.25">
      <c r="A30" s="144" t="s">
        <v>260</v>
      </c>
      <c r="B30" s="52">
        <v>45700</v>
      </c>
      <c r="C30" s="52">
        <v>45500</v>
      </c>
      <c r="D30" s="52">
        <v>43800</v>
      </c>
      <c r="E30" s="149">
        <v>200</v>
      </c>
      <c r="F30" s="134">
        <v>4.4000000000000003E-3</v>
      </c>
      <c r="G30" s="149">
        <v>1900</v>
      </c>
      <c r="H30" s="134">
        <v>4.3400000000000001E-2</v>
      </c>
    </row>
    <row r="32" spans="1:8" x14ac:dyDescent="0.25">
      <c r="A32" t="s">
        <v>64</v>
      </c>
    </row>
    <row r="48" spans="6:8" s="144" customFormat="1" x14ac:dyDescent="0.25">
      <c r="F48" s="136"/>
      <c r="H48" s="136"/>
    </row>
    <row r="49" spans="6:8" s="144" customFormat="1" x14ac:dyDescent="0.25">
      <c r="F49" s="136"/>
      <c r="H49" s="136"/>
    </row>
    <row r="52" spans="6:8" s="144" customFormat="1" x14ac:dyDescent="0.25">
      <c r="F52" s="136"/>
      <c r="H52" s="136"/>
    </row>
    <row r="53" spans="6:8" s="144" customFormat="1" x14ac:dyDescent="0.25">
      <c r="F53" s="136"/>
      <c r="H53" s="136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CDC99-9273-4531-8EE3-0E60E70B6582}">
  <sheetPr>
    <tabColor rgb="FFFFFF00"/>
  </sheetPr>
  <dimension ref="A1:J30"/>
  <sheetViews>
    <sheetView zoomScale="90" zoomScaleNormal="90" workbookViewId="0">
      <selection activeCell="B24" sqref="B24"/>
    </sheetView>
  </sheetViews>
  <sheetFormatPr defaultRowHeight="15" x14ac:dyDescent="0.25"/>
  <cols>
    <col min="1" max="1" width="44.140625" bestFit="1" customWidth="1"/>
    <col min="2" max="4" width="11.5703125" bestFit="1" customWidth="1"/>
    <col min="6" max="6" width="9.140625" style="136"/>
    <col min="8" max="8" width="9.140625" style="136"/>
    <col min="10" max="10" width="43.85546875" bestFit="1" customWidth="1"/>
  </cols>
  <sheetData>
    <row r="1" spans="1:10" x14ac:dyDescent="0.25">
      <c r="A1" t="s">
        <v>311</v>
      </c>
      <c r="E1" s="271" t="s">
        <v>23</v>
      </c>
      <c r="F1" s="271"/>
      <c r="G1" s="271"/>
      <c r="H1" s="271"/>
    </row>
    <row r="2" spans="1:10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0" x14ac:dyDescent="0.25">
      <c r="A3" s="20" t="s">
        <v>194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0" x14ac:dyDescent="0.25">
      <c r="A5" s="144" t="s">
        <v>29</v>
      </c>
      <c r="B5" s="52">
        <v>181400</v>
      </c>
      <c r="C5" s="52">
        <v>183300</v>
      </c>
      <c r="D5" s="52">
        <v>170200</v>
      </c>
      <c r="E5" s="149">
        <v>-1900</v>
      </c>
      <c r="F5" s="134">
        <v>-1.04E-2</v>
      </c>
      <c r="G5" s="149">
        <v>11200</v>
      </c>
      <c r="H5" s="134">
        <v>6.5799999999999997E-2</v>
      </c>
      <c r="J5" s="144"/>
    </row>
    <row r="6" spans="1:10" x14ac:dyDescent="0.25">
      <c r="A6" s="144" t="s">
        <v>197</v>
      </c>
      <c r="B6" s="52">
        <v>156900</v>
      </c>
      <c r="C6" s="52">
        <v>158600</v>
      </c>
      <c r="D6" s="52">
        <v>146700</v>
      </c>
      <c r="E6" s="149">
        <v>-1700</v>
      </c>
      <c r="F6" s="134">
        <v>-1.0699999999999999E-2</v>
      </c>
      <c r="G6" s="149">
        <v>10200</v>
      </c>
      <c r="H6" s="134">
        <v>6.9500000000000006E-2</v>
      </c>
      <c r="J6" s="144"/>
    </row>
    <row r="7" spans="1:10" x14ac:dyDescent="0.25">
      <c r="A7" s="144" t="s">
        <v>198</v>
      </c>
      <c r="B7" s="52">
        <v>17400</v>
      </c>
      <c r="C7" s="52">
        <v>17300</v>
      </c>
      <c r="D7" s="52">
        <v>16300</v>
      </c>
      <c r="E7" s="149">
        <v>100</v>
      </c>
      <c r="F7" s="134">
        <v>5.7999999999999996E-3</v>
      </c>
      <c r="G7" s="149">
        <v>1100</v>
      </c>
      <c r="H7" s="134">
        <v>6.7500000000000004E-2</v>
      </c>
      <c r="J7" s="144"/>
    </row>
    <row r="8" spans="1:10" x14ac:dyDescent="0.25">
      <c r="A8" s="144" t="s">
        <v>212</v>
      </c>
      <c r="B8" s="52">
        <v>164000</v>
      </c>
      <c r="C8" s="52">
        <v>166000</v>
      </c>
      <c r="D8" s="52">
        <v>153900</v>
      </c>
      <c r="E8" s="149">
        <v>-2000</v>
      </c>
      <c r="F8" s="134">
        <v>-1.2E-2</v>
      </c>
      <c r="G8" s="149">
        <v>10100</v>
      </c>
      <c r="H8" s="134">
        <v>6.5600000000000006E-2</v>
      </c>
      <c r="J8" s="144"/>
    </row>
    <row r="9" spans="1:10" x14ac:dyDescent="0.25">
      <c r="A9" s="144" t="s">
        <v>213</v>
      </c>
      <c r="B9" s="52">
        <v>139500</v>
      </c>
      <c r="C9" s="52">
        <v>141300</v>
      </c>
      <c r="D9" s="52">
        <v>130400</v>
      </c>
      <c r="E9" s="149">
        <v>-1800</v>
      </c>
      <c r="F9" s="134">
        <v>-1.2699999999999999E-2</v>
      </c>
      <c r="G9" s="149">
        <v>9100</v>
      </c>
      <c r="H9" s="134">
        <v>6.9800000000000001E-2</v>
      </c>
      <c r="J9" s="144"/>
    </row>
    <row r="10" spans="1:10" x14ac:dyDescent="0.25">
      <c r="A10" s="144" t="s">
        <v>199</v>
      </c>
      <c r="B10" s="52">
        <v>12000</v>
      </c>
      <c r="C10" s="52">
        <v>11900</v>
      </c>
      <c r="D10" s="52">
        <v>11200</v>
      </c>
      <c r="E10" s="149">
        <v>100</v>
      </c>
      <c r="F10" s="134">
        <v>8.3999999999999995E-3</v>
      </c>
      <c r="G10" s="149">
        <v>800</v>
      </c>
      <c r="H10" s="134">
        <v>7.1400000000000005E-2</v>
      </c>
      <c r="J10" s="144"/>
    </row>
    <row r="11" spans="1:10" x14ac:dyDescent="0.25">
      <c r="A11" s="144" t="s">
        <v>205</v>
      </c>
      <c r="B11" s="52">
        <v>5400</v>
      </c>
      <c r="C11" s="52">
        <v>5400</v>
      </c>
      <c r="D11" s="52">
        <v>5100</v>
      </c>
      <c r="E11" s="149">
        <v>0</v>
      </c>
      <c r="F11" s="134">
        <v>0</v>
      </c>
      <c r="G11" s="149">
        <v>300</v>
      </c>
      <c r="H11" s="134">
        <v>5.8799999999999998E-2</v>
      </c>
      <c r="J11" s="144"/>
    </row>
    <row r="12" spans="1:10" x14ac:dyDescent="0.25">
      <c r="A12" s="144" t="s">
        <v>214</v>
      </c>
      <c r="B12" s="52">
        <v>40500</v>
      </c>
      <c r="C12" s="52">
        <v>41900</v>
      </c>
      <c r="D12" s="52">
        <v>38800</v>
      </c>
      <c r="E12" s="149">
        <v>-1400</v>
      </c>
      <c r="F12" s="134">
        <v>-3.3399999999999999E-2</v>
      </c>
      <c r="G12" s="149">
        <v>1700</v>
      </c>
      <c r="H12" s="134">
        <v>4.3799999999999999E-2</v>
      </c>
      <c r="J12" s="144"/>
    </row>
    <row r="13" spans="1:10" x14ac:dyDescent="0.25">
      <c r="A13" s="144" t="s">
        <v>215</v>
      </c>
      <c r="B13" s="52">
        <v>3600</v>
      </c>
      <c r="C13" s="52">
        <v>3700</v>
      </c>
      <c r="D13" s="52">
        <v>3600</v>
      </c>
      <c r="E13" s="149">
        <v>-100</v>
      </c>
      <c r="F13" s="134">
        <v>-2.7E-2</v>
      </c>
      <c r="G13" s="149">
        <v>0</v>
      </c>
      <c r="H13" s="134">
        <v>0</v>
      </c>
      <c r="J13" s="144"/>
    </row>
    <row r="14" spans="1:10" x14ac:dyDescent="0.25">
      <c r="A14" s="144" t="s">
        <v>218</v>
      </c>
      <c r="B14" s="52">
        <v>31700</v>
      </c>
      <c r="C14" s="52">
        <v>32700</v>
      </c>
      <c r="D14" s="52">
        <v>30500</v>
      </c>
      <c r="E14" s="149">
        <v>-1000</v>
      </c>
      <c r="F14" s="134">
        <v>-3.0599999999999999E-2</v>
      </c>
      <c r="G14" s="149">
        <v>1200</v>
      </c>
      <c r="H14" s="134">
        <v>3.9300000000000002E-2</v>
      </c>
      <c r="J14" s="144"/>
    </row>
    <row r="15" spans="1:10" x14ac:dyDescent="0.25">
      <c r="A15" s="144" t="s">
        <v>224</v>
      </c>
      <c r="B15" s="52">
        <v>5200</v>
      </c>
      <c r="C15" s="52">
        <v>5500</v>
      </c>
      <c r="D15" s="52">
        <v>4700</v>
      </c>
      <c r="E15" s="149">
        <v>-300</v>
      </c>
      <c r="F15" s="134">
        <v>-5.45E-2</v>
      </c>
      <c r="G15" s="149">
        <v>500</v>
      </c>
      <c r="H15" s="134">
        <v>0.10639999999999999</v>
      </c>
      <c r="J15" s="144"/>
    </row>
    <row r="16" spans="1:10" x14ac:dyDescent="0.25">
      <c r="A16" s="144" t="s">
        <v>227</v>
      </c>
      <c r="B16" s="52">
        <v>2900</v>
      </c>
      <c r="C16" s="52">
        <v>2900</v>
      </c>
      <c r="D16" s="52">
        <v>2500</v>
      </c>
      <c r="E16" s="149">
        <v>0</v>
      </c>
      <c r="F16" s="134">
        <v>0</v>
      </c>
      <c r="G16" s="149">
        <v>400</v>
      </c>
      <c r="H16" s="134">
        <v>0.16</v>
      </c>
      <c r="J16" s="144"/>
    </row>
    <row r="17" spans="1:10" x14ac:dyDescent="0.25">
      <c r="A17" s="144" t="s">
        <v>228</v>
      </c>
      <c r="B17" s="52">
        <v>10500</v>
      </c>
      <c r="C17" s="52">
        <v>10600</v>
      </c>
      <c r="D17" s="52">
        <v>9500</v>
      </c>
      <c r="E17" s="149">
        <v>-100</v>
      </c>
      <c r="F17" s="134">
        <v>-9.4000000000000004E-3</v>
      </c>
      <c r="G17" s="149">
        <v>1000</v>
      </c>
      <c r="H17" s="134">
        <v>0.1053</v>
      </c>
      <c r="J17" s="144"/>
    </row>
    <row r="18" spans="1:10" x14ac:dyDescent="0.25">
      <c r="A18" s="144" t="s">
        <v>232</v>
      </c>
      <c r="B18" s="52">
        <v>18000</v>
      </c>
      <c r="C18" s="52">
        <v>18200</v>
      </c>
      <c r="D18" s="52">
        <v>16800</v>
      </c>
      <c r="E18" s="149">
        <v>-200</v>
      </c>
      <c r="F18" s="134">
        <v>-1.0999999999999999E-2</v>
      </c>
      <c r="G18" s="149">
        <v>1200</v>
      </c>
      <c r="H18" s="134">
        <v>7.1400000000000005E-2</v>
      </c>
      <c r="J18" s="144"/>
    </row>
    <row r="19" spans="1:10" x14ac:dyDescent="0.25">
      <c r="A19" s="144" t="s">
        <v>240</v>
      </c>
      <c r="B19" s="52">
        <v>21300</v>
      </c>
      <c r="C19" s="52">
        <v>21300</v>
      </c>
      <c r="D19" s="52">
        <v>20000</v>
      </c>
      <c r="E19" s="149">
        <v>0</v>
      </c>
      <c r="F19" s="134">
        <v>0</v>
      </c>
      <c r="G19" s="149">
        <v>1300</v>
      </c>
      <c r="H19" s="134">
        <v>6.5000000000000002E-2</v>
      </c>
      <c r="J19" s="144"/>
    </row>
    <row r="20" spans="1:10" x14ac:dyDescent="0.25">
      <c r="A20" s="144" t="s">
        <v>246</v>
      </c>
      <c r="B20" s="52">
        <v>39800</v>
      </c>
      <c r="C20" s="52">
        <v>39900</v>
      </c>
      <c r="D20" s="52">
        <v>36600</v>
      </c>
      <c r="E20" s="149">
        <v>-100</v>
      </c>
      <c r="F20" s="134">
        <v>-2.5000000000000001E-3</v>
      </c>
      <c r="G20" s="149">
        <v>3200</v>
      </c>
      <c r="H20" s="134">
        <v>8.7400000000000005E-2</v>
      </c>
      <c r="J20" s="144"/>
    </row>
    <row r="21" spans="1:10" x14ac:dyDescent="0.25">
      <c r="A21" s="144" t="s">
        <v>249</v>
      </c>
      <c r="B21" s="52">
        <v>33500</v>
      </c>
      <c r="C21" s="52">
        <v>33400</v>
      </c>
      <c r="D21" s="52">
        <v>30900</v>
      </c>
      <c r="E21" s="149">
        <v>100</v>
      </c>
      <c r="F21" s="134">
        <v>3.0000000000000001E-3</v>
      </c>
      <c r="G21" s="149">
        <v>2600</v>
      </c>
      <c r="H21" s="134">
        <v>8.4099999999999994E-2</v>
      </c>
      <c r="J21" s="144"/>
    </row>
    <row r="22" spans="1:10" x14ac:dyDescent="0.25">
      <c r="A22" s="144" t="s">
        <v>251</v>
      </c>
      <c r="B22" s="52">
        <v>26700</v>
      </c>
      <c r="C22" s="52">
        <v>26400</v>
      </c>
      <c r="D22" s="52">
        <v>24200</v>
      </c>
      <c r="E22" s="149">
        <v>300</v>
      </c>
      <c r="F22" s="134">
        <v>1.14E-2</v>
      </c>
      <c r="G22" s="149">
        <v>2500</v>
      </c>
      <c r="H22" s="134">
        <v>0.1033</v>
      </c>
      <c r="J22" s="144"/>
    </row>
    <row r="23" spans="1:10" x14ac:dyDescent="0.25">
      <c r="A23" s="144" t="s">
        <v>252</v>
      </c>
      <c r="B23" s="52">
        <v>6500</v>
      </c>
      <c r="C23" s="52">
        <v>6500</v>
      </c>
      <c r="D23" s="52">
        <v>6200</v>
      </c>
      <c r="E23" s="149">
        <v>0</v>
      </c>
      <c r="F23" s="134">
        <v>0</v>
      </c>
      <c r="G23" s="149">
        <v>300</v>
      </c>
      <c r="H23" s="134">
        <v>4.8399999999999999E-2</v>
      </c>
      <c r="J23" s="144"/>
    </row>
    <row r="24" spans="1:10" x14ac:dyDescent="0.25">
      <c r="A24" s="144" t="s">
        <v>255</v>
      </c>
      <c r="B24" s="52">
        <v>24500</v>
      </c>
      <c r="C24" s="52">
        <v>24700</v>
      </c>
      <c r="D24" s="52">
        <v>23500</v>
      </c>
      <c r="E24" s="149">
        <v>-200</v>
      </c>
      <c r="F24" s="134">
        <v>-8.0999999999999996E-3</v>
      </c>
      <c r="G24" s="149">
        <v>1000</v>
      </c>
      <c r="H24" s="134">
        <v>4.2599999999999999E-2</v>
      </c>
      <c r="J24" s="144"/>
    </row>
    <row r="25" spans="1:10" x14ac:dyDescent="0.25">
      <c r="A25" s="144" t="s">
        <v>256</v>
      </c>
      <c r="B25" s="52">
        <v>1500</v>
      </c>
      <c r="C25" s="52">
        <v>1500</v>
      </c>
      <c r="D25" s="52">
        <v>1400</v>
      </c>
      <c r="E25" s="149">
        <v>0</v>
      </c>
      <c r="F25" s="134">
        <v>0</v>
      </c>
      <c r="G25" s="149">
        <v>100</v>
      </c>
      <c r="H25" s="134">
        <v>7.1400000000000005E-2</v>
      </c>
      <c r="J25" s="144"/>
    </row>
    <row r="26" spans="1:10" x14ac:dyDescent="0.25">
      <c r="A26" s="144" t="s">
        <v>257</v>
      </c>
      <c r="B26" s="52">
        <v>4600</v>
      </c>
      <c r="C26" s="52">
        <v>4800</v>
      </c>
      <c r="D26" s="52">
        <v>4500</v>
      </c>
      <c r="E26" s="149">
        <v>-200</v>
      </c>
      <c r="F26" s="134">
        <v>-4.1700000000000001E-2</v>
      </c>
      <c r="G26" s="149">
        <v>100</v>
      </c>
      <c r="H26" s="134">
        <v>2.2200000000000001E-2</v>
      </c>
      <c r="J26" s="144"/>
    </row>
    <row r="27" spans="1:10" x14ac:dyDescent="0.25">
      <c r="A27" s="144" t="s">
        <v>260</v>
      </c>
      <c r="B27" s="52">
        <v>18400</v>
      </c>
      <c r="C27" s="52">
        <v>18400</v>
      </c>
      <c r="D27" s="52">
        <v>17600</v>
      </c>
      <c r="E27" s="149">
        <v>0</v>
      </c>
      <c r="F27" s="134">
        <v>0</v>
      </c>
      <c r="G27" s="149">
        <v>800</v>
      </c>
      <c r="H27" s="134">
        <v>4.5499999999999999E-2</v>
      </c>
      <c r="J27" s="144"/>
    </row>
    <row r="28" spans="1:10" x14ac:dyDescent="0.25">
      <c r="B28" s="52"/>
      <c r="C28" s="52"/>
      <c r="D28" s="52"/>
      <c r="E28" s="87"/>
      <c r="G28" s="87"/>
    </row>
    <row r="29" spans="1:10" x14ac:dyDescent="0.25">
      <c r="B29" s="52"/>
      <c r="C29" s="52"/>
      <c r="D29" s="52"/>
      <c r="E29" s="87"/>
      <c r="G29" s="87"/>
    </row>
    <row r="30" spans="1:10" x14ac:dyDescent="0.25">
      <c r="A30" t="s">
        <v>64</v>
      </c>
      <c r="B30" s="52"/>
      <c r="C30" s="52"/>
      <c r="D30" s="52"/>
      <c r="E30" s="87"/>
      <c r="G30" s="8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48E7-4EA5-4843-9EC7-07EC7D209266}">
  <sheetPr>
    <tabColor rgb="FFFFFF00"/>
  </sheetPr>
  <dimension ref="A1:K43"/>
  <sheetViews>
    <sheetView workbookViewId="0">
      <selection activeCell="B24" sqref="B24"/>
    </sheetView>
  </sheetViews>
  <sheetFormatPr defaultRowHeight="15" x14ac:dyDescent="0.25"/>
  <cols>
    <col min="1" max="1" width="39.42578125" bestFit="1" customWidth="1"/>
    <col min="2" max="4" width="11.5703125" bestFit="1" customWidth="1"/>
    <col min="6" max="6" width="9.140625" style="136"/>
    <col min="8" max="8" width="9.140625" style="136"/>
  </cols>
  <sheetData>
    <row r="1" spans="1:11" x14ac:dyDescent="0.25">
      <c r="A1" t="s">
        <v>311</v>
      </c>
      <c r="E1" s="271" t="s">
        <v>23</v>
      </c>
      <c r="F1" s="271"/>
      <c r="G1" s="271"/>
      <c r="H1" s="271"/>
    </row>
    <row r="2" spans="1:11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1" x14ac:dyDescent="0.25">
      <c r="A3" s="20" t="s">
        <v>38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1" x14ac:dyDescent="0.25">
      <c r="A5" s="144" t="s">
        <v>29</v>
      </c>
      <c r="B5" s="52">
        <v>167900</v>
      </c>
      <c r="C5" s="52">
        <v>170200</v>
      </c>
      <c r="D5" s="52">
        <v>163700</v>
      </c>
      <c r="E5" s="149">
        <v>-2300</v>
      </c>
      <c r="F5" s="134">
        <v>-1.35E-2</v>
      </c>
      <c r="G5" s="149">
        <v>4200</v>
      </c>
      <c r="H5" s="134">
        <v>2.5700000000000001E-2</v>
      </c>
      <c r="J5" s="144"/>
      <c r="K5" s="144"/>
    </row>
    <row r="6" spans="1:11" x14ac:dyDescent="0.25">
      <c r="A6" s="144" t="s">
        <v>197</v>
      </c>
      <c r="B6" s="52">
        <v>139700</v>
      </c>
      <c r="C6" s="52">
        <v>141800</v>
      </c>
      <c r="D6" s="52">
        <v>137200</v>
      </c>
      <c r="E6" s="149">
        <v>-2100</v>
      </c>
      <c r="F6" s="134">
        <v>-1.4800000000000001E-2</v>
      </c>
      <c r="G6" s="149">
        <v>2500</v>
      </c>
      <c r="H6" s="134">
        <v>1.8200000000000001E-2</v>
      </c>
      <c r="J6" s="144"/>
      <c r="K6" s="144"/>
    </row>
    <row r="7" spans="1:11" x14ac:dyDescent="0.25">
      <c r="A7" s="144" t="s">
        <v>198</v>
      </c>
      <c r="B7" s="52">
        <v>45600</v>
      </c>
      <c r="C7" s="52">
        <v>45900</v>
      </c>
      <c r="D7" s="52">
        <v>44200</v>
      </c>
      <c r="E7" s="149">
        <v>-300</v>
      </c>
      <c r="F7" s="134">
        <v>-6.4999999999999997E-3</v>
      </c>
      <c r="G7" s="149">
        <v>1400</v>
      </c>
      <c r="H7" s="134">
        <v>3.1699999999999999E-2</v>
      </c>
      <c r="J7" s="144"/>
      <c r="K7" s="144"/>
    </row>
    <row r="8" spans="1:11" x14ac:dyDescent="0.25">
      <c r="A8" s="144" t="s">
        <v>212</v>
      </c>
      <c r="B8" s="52">
        <v>122300</v>
      </c>
      <c r="C8" s="52">
        <v>124300</v>
      </c>
      <c r="D8" s="52">
        <v>119500</v>
      </c>
      <c r="E8" s="149">
        <v>-2000</v>
      </c>
      <c r="F8" s="134">
        <v>-1.61E-2</v>
      </c>
      <c r="G8" s="149">
        <v>2800</v>
      </c>
      <c r="H8" s="134">
        <v>2.3400000000000001E-2</v>
      </c>
      <c r="J8" s="144"/>
      <c r="K8" s="144"/>
    </row>
    <row r="9" spans="1:11" x14ac:dyDescent="0.25">
      <c r="A9" s="144" t="s">
        <v>213</v>
      </c>
      <c r="B9" s="52">
        <v>94100</v>
      </c>
      <c r="C9" s="52">
        <v>95900</v>
      </c>
      <c r="D9" s="52">
        <v>93000</v>
      </c>
      <c r="E9" s="149">
        <v>-1800</v>
      </c>
      <c r="F9" s="134">
        <v>-1.8800000000000001E-2</v>
      </c>
      <c r="G9" s="149">
        <v>1100</v>
      </c>
      <c r="H9" s="134">
        <v>1.18E-2</v>
      </c>
      <c r="J9" s="144"/>
      <c r="K9" s="144"/>
    </row>
    <row r="10" spans="1:11" x14ac:dyDescent="0.25">
      <c r="A10" s="144" t="s">
        <v>199</v>
      </c>
      <c r="B10" s="52">
        <v>7400</v>
      </c>
      <c r="C10" s="52">
        <v>7600</v>
      </c>
      <c r="D10" s="52">
        <v>7300</v>
      </c>
      <c r="E10" s="149">
        <v>-200</v>
      </c>
      <c r="F10" s="134">
        <v>-2.63E-2</v>
      </c>
      <c r="G10" s="149">
        <v>100</v>
      </c>
      <c r="H10" s="134">
        <v>1.37E-2</v>
      </c>
      <c r="J10" s="144"/>
      <c r="K10" s="144"/>
    </row>
    <row r="11" spans="1:11" x14ac:dyDescent="0.25">
      <c r="A11" s="144" t="s">
        <v>205</v>
      </c>
      <c r="B11" s="52">
        <v>38200</v>
      </c>
      <c r="C11" s="52">
        <v>38300</v>
      </c>
      <c r="D11" s="52">
        <v>36900</v>
      </c>
      <c r="E11" s="149">
        <v>-100</v>
      </c>
      <c r="F11" s="134">
        <v>-2.5999999999999999E-3</v>
      </c>
      <c r="G11" s="149">
        <v>1300</v>
      </c>
      <c r="H11" s="134">
        <v>3.5200000000000002E-2</v>
      </c>
      <c r="J11" s="144"/>
      <c r="K11" s="144"/>
    </row>
    <row r="12" spans="1:11" x14ac:dyDescent="0.25">
      <c r="A12" s="144" t="s">
        <v>206</v>
      </c>
      <c r="B12" s="52">
        <v>26100</v>
      </c>
      <c r="C12" s="52">
        <v>26300</v>
      </c>
      <c r="D12" s="52">
        <v>25300</v>
      </c>
      <c r="E12" s="149">
        <v>-200</v>
      </c>
      <c r="F12" s="134">
        <v>-7.6E-3</v>
      </c>
      <c r="G12" s="149">
        <v>800</v>
      </c>
      <c r="H12" s="134">
        <v>3.1600000000000003E-2</v>
      </c>
      <c r="J12" s="144"/>
      <c r="K12" s="144"/>
    </row>
    <row r="13" spans="1:11" x14ac:dyDescent="0.25">
      <c r="A13" s="144" t="s">
        <v>209</v>
      </c>
      <c r="B13" s="52">
        <v>12100</v>
      </c>
      <c r="C13" s="52">
        <v>12000</v>
      </c>
      <c r="D13" s="52">
        <v>11600</v>
      </c>
      <c r="E13" s="149">
        <v>100</v>
      </c>
      <c r="F13" s="134">
        <v>8.3000000000000001E-3</v>
      </c>
      <c r="G13" s="149">
        <v>500</v>
      </c>
      <c r="H13" s="134">
        <v>4.3099999999999999E-2</v>
      </c>
      <c r="J13" s="144"/>
      <c r="K13" s="144"/>
    </row>
    <row r="14" spans="1:11" x14ac:dyDescent="0.25">
      <c r="A14" s="144" t="s">
        <v>224</v>
      </c>
      <c r="B14" s="52">
        <v>36600</v>
      </c>
      <c r="C14" s="52">
        <v>37500</v>
      </c>
      <c r="D14" s="52">
        <v>36500</v>
      </c>
      <c r="E14" s="149">
        <v>-900</v>
      </c>
      <c r="F14" s="134">
        <v>-2.4E-2</v>
      </c>
      <c r="G14" s="149">
        <v>100</v>
      </c>
      <c r="H14" s="134">
        <v>2.7000000000000001E-3</v>
      </c>
      <c r="J14" s="144"/>
      <c r="K14" s="144"/>
    </row>
    <row r="15" spans="1:11" x14ac:dyDescent="0.25">
      <c r="A15" s="144" t="s">
        <v>215</v>
      </c>
      <c r="B15" s="52">
        <v>8100</v>
      </c>
      <c r="C15" s="52">
        <v>8200</v>
      </c>
      <c r="D15" s="52">
        <v>8200</v>
      </c>
      <c r="E15" s="149">
        <v>-100</v>
      </c>
      <c r="F15" s="134">
        <v>-1.2200000000000001E-2</v>
      </c>
      <c r="G15" s="149">
        <v>-100</v>
      </c>
      <c r="H15" s="134">
        <v>-1.2200000000000001E-2</v>
      </c>
      <c r="J15" s="144"/>
      <c r="K15" s="144"/>
    </row>
    <row r="16" spans="1:11" x14ac:dyDescent="0.25">
      <c r="A16" s="144" t="s">
        <v>218</v>
      </c>
      <c r="B16" s="52">
        <v>16800</v>
      </c>
      <c r="C16" s="52">
        <v>17200</v>
      </c>
      <c r="D16" s="52">
        <v>16500</v>
      </c>
      <c r="E16" s="149">
        <v>-400</v>
      </c>
      <c r="F16" s="134">
        <v>-2.3300000000000001E-2</v>
      </c>
      <c r="G16" s="149">
        <v>300</v>
      </c>
      <c r="H16" s="134">
        <v>1.8200000000000001E-2</v>
      </c>
      <c r="J16" s="144"/>
      <c r="K16" s="144"/>
    </row>
    <row r="17" spans="1:11" x14ac:dyDescent="0.25">
      <c r="A17" s="144" t="s">
        <v>224</v>
      </c>
      <c r="B17" s="52">
        <v>11700</v>
      </c>
      <c r="C17" s="52">
        <v>12100</v>
      </c>
      <c r="D17" s="52">
        <v>11800</v>
      </c>
      <c r="E17" s="149">
        <v>-400</v>
      </c>
      <c r="F17" s="134">
        <v>-3.3099999999999997E-2</v>
      </c>
      <c r="G17" s="149">
        <v>-100</v>
      </c>
      <c r="H17" s="134">
        <v>-8.5000000000000006E-3</v>
      </c>
      <c r="J17" s="144"/>
      <c r="K17" s="144"/>
    </row>
    <row r="18" spans="1:11" x14ac:dyDescent="0.25">
      <c r="A18" s="144" t="s">
        <v>227</v>
      </c>
      <c r="B18" s="52">
        <v>900</v>
      </c>
      <c r="C18" s="52">
        <v>900</v>
      </c>
      <c r="D18" s="52">
        <v>700</v>
      </c>
      <c r="E18" s="149">
        <v>0</v>
      </c>
      <c r="F18" s="134">
        <v>0</v>
      </c>
      <c r="G18" s="149">
        <v>200</v>
      </c>
      <c r="H18" s="134">
        <v>0.28570000000000001</v>
      </c>
      <c r="J18" s="144"/>
      <c r="K18" s="144"/>
    </row>
    <row r="19" spans="1:11" x14ac:dyDescent="0.25">
      <c r="A19" s="144" t="s">
        <v>228</v>
      </c>
      <c r="B19" s="52">
        <v>5100</v>
      </c>
      <c r="C19" s="52">
        <v>5200</v>
      </c>
      <c r="D19" s="52">
        <v>5100</v>
      </c>
      <c r="E19" s="149">
        <v>-100</v>
      </c>
      <c r="F19" s="134">
        <v>-1.9199999999999998E-2</v>
      </c>
      <c r="G19" s="149">
        <v>0</v>
      </c>
      <c r="H19" s="134">
        <v>0</v>
      </c>
      <c r="J19" s="144"/>
      <c r="K19" s="144"/>
    </row>
    <row r="20" spans="1:11" x14ac:dyDescent="0.25">
      <c r="A20" s="144" t="s">
        <v>232</v>
      </c>
      <c r="B20" s="52">
        <v>16300</v>
      </c>
      <c r="C20" s="52">
        <v>16700</v>
      </c>
      <c r="D20" s="52">
        <v>17100</v>
      </c>
      <c r="E20" s="149">
        <v>-400</v>
      </c>
      <c r="F20" s="134">
        <v>-2.4E-2</v>
      </c>
      <c r="G20" s="149">
        <v>-800</v>
      </c>
      <c r="H20" s="134">
        <v>-4.6800000000000001E-2</v>
      </c>
      <c r="J20" s="144"/>
      <c r="K20" s="144"/>
    </row>
    <row r="21" spans="1:11" x14ac:dyDescent="0.25">
      <c r="A21" s="144" t="s">
        <v>240</v>
      </c>
      <c r="B21" s="52">
        <v>15400</v>
      </c>
      <c r="C21" s="52">
        <v>15500</v>
      </c>
      <c r="D21" s="52">
        <v>15000</v>
      </c>
      <c r="E21" s="149">
        <v>-100</v>
      </c>
      <c r="F21" s="134">
        <v>-6.4999999999999997E-3</v>
      </c>
      <c r="G21" s="149">
        <v>400</v>
      </c>
      <c r="H21" s="134">
        <v>2.6700000000000002E-2</v>
      </c>
      <c r="J21" s="144"/>
      <c r="K21" s="144"/>
    </row>
    <row r="22" spans="1:11" x14ac:dyDescent="0.25">
      <c r="A22" s="144" t="s">
        <v>246</v>
      </c>
      <c r="B22" s="52">
        <v>14300</v>
      </c>
      <c r="C22" s="52">
        <v>14600</v>
      </c>
      <c r="D22" s="52">
        <v>13400</v>
      </c>
      <c r="E22" s="149">
        <v>-300</v>
      </c>
      <c r="F22" s="134">
        <v>-2.0500000000000001E-2</v>
      </c>
      <c r="G22" s="149">
        <v>900</v>
      </c>
      <c r="H22" s="134">
        <v>6.7199999999999996E-2</v>
      </c>
      <c r="J22" s="144"/>
      <c r="K22" s="144"/>
    </row>
    <row r="23" spans="1:11" x14ac:dyDescent="0.25">
      <c r="A23" s="144" t="s">
        <v>252</v>
      </c>
      <c r="B23" s="52">
        <v>5500</v>
      </c>
      <c r="C23" s="52">
        <v>5500</v>
      </c>
      <c r="D23" s="52">
        <v>5200</v>
      </c>
      <c r="E23" s="149">
        <v>0</v>
      </c>
      <c r="F23" s="134">
        <v>0</v>
      </c>
      <c r="G23" s="149">
        <v>300</v>
      </c>
      <c r="H23" s="134">
        <v>5.7700000000000001E-2</v>
      </c>
      <c r="J23" s="144"/>
      <c r="K23" s="144"/>
    </row>
    <row r="24" spans="1:11" x14ac:dyDescent="0.25">
      <c r="A24" s="144" t="s">
        <v>255</v>
      </c>
      <c r="B24" s="52">
        <v>28200</v>
      </c>
      <c r="C24" s="52">
        <v>28400</v>
      </c>
      <c r="D24" s="52">
        <v>26500</v>
      </c>
      <c r="E24" s="149">
        <v>-200</v>
      </c>
      <c r="F24" s="134">
        <v>-7.0000000000000001E-3</v>
      </c>
      <c r="G24" s="149">
        <v>1700</v>
      </c>
      <c r="H24" s="134">
        <v>6.4199999999999993E-2</v>
      </c>
      <c r="J24" s="144"/>
      <c r="K24" s="144"/>
    </row>
    <row r="25" spans="1:11" x14ac:dyDescent="0.25">
      <c r="A25" s="144" t="s">
        <v>256</v>
      </c>
      <c r="B25" s="52">
        <v>600</v>
      </c>
      <c r="C25" s="52">
        <v>600</v>
      </c>
      <c r="D25" s="52">
        <v>700</v>
      </c>
      <c r="E25" s="149">
        <v>0</v>
      </c>
      <c r="F25" s="134">
        <v>0</v>
      </c>
      <c r="G25" s="149">
        <v>-100</v>
      </c>
      <c r="H25" s="134">
        <v>-0.1429</v>
      </c>
      <c r="J25" s="144"/>
      <c r="K25" s="144"/>
    </row>
    <row r="26" spans="1:11" x14ac:dyDescent="0.25">
      <c r="A26" s="144" t="s">
        <v>257</v>
      </c>
      <c r="B26" s="52">
        <v>3900</v>
      </c>
      <c r="C26" s="52">
        <v>4000</v>
      </c>
      <c r="D26" s="52">
        <v>3900</v>
      </c>
      <c r="E26" s="149">
        <v>-100</v>
      </c>
      <c r="F26" s="134">
        <v>-2.5000000000000001E-2</v>
      </c>
      <c r="G26" s="149">
        <v>0</v>
      </c>
      <c r="H26" s="134">
        <v>0</v>
      </c>
      <c r="J26" s="144"/>
      <c r="K26" s="144"/>
    </row>
    <row r="27" spans="1:11" x14ac:dyDescent="0.25">
      <c r="A27" s="144" t="s">
        <v>260</v>
      </c>
      <c r="B27" s="52">
        <v>23700</v>
      </c>
      <c r="C27" s="52">
        <v>23800</v>
      </c>
      <c r="D27" s="52">
        <v>21900</v>
      </c>
      <c r="E27" s="149">
        <v>-100</v>
      </c>
      <c r="F27" s="134">
        <v>-4.1999999999999997E-3</v>
      </c>
      <c r="G27" s="149">
        <v>1800</v>
      </c>
      <c r="H27" s="134">
        <v>8.2199999999999995E-2</v>
      </c>
      <c r="K27" s="144"/>
    </row>
    <row r="29" spans="1:11" x14ac:dyDescent="0.25">
      <c r="A29" t="s">
        <v>64</v>
      </c>
    </row>
    <row r="43" spans="6:8" s="144" customFormat="1" x14ac:dyDescent="0.25">
      <c r="F43" s="136"/>
      <c r="H43" s="136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FD923-D401-466C-9693-F92BEAC54A1B}">
  <sheetPr>
    <tabColor rgb="FFFFFF00"/>
  </sheetPr>
  <dimension ref="A1:J42"/>
  <sheetViews>
    <sheetView topLeftCell="A13" zoomScale="90" zoomScaleNormal="90" workbookViewId="0">
      <selection activeCell="F40" sqref="F40"/>
    </sheetView>
  </sheetViews>
  <sheetFormatPr defaultRowHeight="15" x14ac:dyDescent="0.25"/>
  <cols>
    <col min="1" max="1" width="36.85546875" bestFit="1" customWidth="1"/>
    <col min="2" max="4" width="10.5703125" bestFit="1" customWidth="1"/>
    <col min="5" max="5" width="9.140625" style="132"/>
    <col min="6" max="6" width="9.140625" style="136"/>
    <col min="7" max="7" width="9.140625" style="132"/>
    <col min="8" max="8" width="9.140625" style="136"/>
  </cols>
  <sheetData>
    <row r="1" spans="1:8" x14ac:dyDescent="0.25">
      <c r="A1" t="s">
        <v>311</v>
      </c>
      <c r="E1" s="271" t="s">
        <v>23</v>
      </c>
      <c r="F1" s="286"/>
      <c r="G1" s="271"/>
      <c r="H1" s="286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s="132" t="s">
        <v>26</v>
      </c>
      <c r="F2" s="136" t="s">
        <v>41</v>
      </c>
      <c r="G2" s="132" t="s">
        <v>0</v>
      </c>
      <c r="H2" s="136" t="s">
        <v>41</v>
      </c>
    </row>
    <row r="3" spans="1:8" x14ac:dyDescent="0.25">
      <c r="A3" s="20" t="s">
        <v>37</v>
      </c>
      <c r="B3" t="s">
        <v>1</v>
      </c>
      <c r="C3" t="s">
        <v>1</v>
      </c>
      <c r="D3" t="s">
        <v>27</v>
      </c>
      <c r="E3" s="132" t="s">
        <v>1</v>
      </c>
      <c r="F3" s="136" t="s">
        <v>42</v>
      </c>
      <c r="G3" s="132" t="s">
        <v>27</v>
      </c>
      <c r="H3" s="136" t="s">
        <v>42</v>
      </c>
    </row>
    <row r="5" spans="1:8" x14ac:dyDescent="0.25">
      <c r="A5" t="s">
        <v>29</v>
      </c>
      <c r="B5" s="52">
        <v>93600</v>
      </c>
      <c r="C5" s="52">
        <v>95500</v>
      </c>
      <c r="D5" s="52">
        <v>91300</v>
      </c>
      <c r="E5" s="132">
        <v>-1900</v>
      </c>
      <c r="F5" s="134">
        <v>-1.9900000000000001E-2</v>
      </c>
      <c r="G5" s="132">
        <v>2300</v>
      </c>
      <c r="H5" s="134">
        <v>2.52E-2</v>
      </c>
    </row>
    <row r="6" spans="1:8" x14ac:dyDescent="0.25">
      <c r="A6" t="s">
        <v>10</v>
      </c>
      <c r="B6" s="52">
        <v>76800</v>
      </c>
      <c r="C6" s="52">
        <v>78300</v>
      </c>
      <c r="D6" s="52">
        <v>74500</v>
      </c>
      <c r="E6" s="132">
        <v>-1500</v>
      </c>
      <c r="F6" s="134">
        <v>-1.9199999999999998E-2</v>
      </c>
      <c r="G6" s="132">
        <v>2300</v>
      </c>
      <c r="H6" s="134">
        <v>3.09E-2</v>
      </c>
    </row>
    <row r="7" spans="1:8" x14ac:dyDescent="0.25">
      <c r="A7" t="s">
        <v>11</v>
      </c>
      <c r="B7" s="52">
        <v>15200</v>
      </c>
      <c r="C7" s="52">
        <v>15200</v>
      </c>
      <c r="D7" s="52">
        <v>14500</v>
      </c>
      <c r="E7" s="132">
        <v>0</v>
      </c>
      <c r="F7" s="134">
        <v>0</v>
      </c>
      <c r="G7" s="132">
        <v>700</v>
      </c>
      <c r="H7" s="134">
        <v>4.8300000000000003E-2</v>
      </c>
    </row>
    <row r="8" spans="1:8" x14ac:dyDescent="0.25">
      <c r="A8" t="s">
        <v>30</v>
      </c>
      <c r="B8" s="52">
        <v>78400</v>
      </c>
      <c r="C8" s="52">
        <v>80300</v>
      </c>
      <c r="D8" s="52">
        <v>76800</v>
      </c>
      <c r="E8" s="132">
        <v>-1900</v>
      </c>
      <c r="F8" s="134">
        <v>-2.3699999999999999E-2</v>
      </c>
      <c r="G8" s="132">
        <v>1600</v>
      </c>
      <c r="H8" s="134">
        <v>2.0799999999999999E-2</v>
      </c>
    </row>
    <row r="9" spans="1:8" x14ac:dyDescent="0.25">
      <c r="A9" t="s">
        <v>12</v>
      </c>
      <c r="B9" s="52">
        <v>61600</v>
      </c>
      <c r="C9" s="52">
        <v>63100</v>
      </c>
      <c r="D9" s="52">
        <v>60000</v>
      </c>
      <c r="E9" s="132">
        <v>-1500</v>
      </c>
      <c r="F9" s="134">
        <v>-2.3800000000000002E-2</v>
      </c>
      <c r="G9" s="132">
        <v>1600</v>
      </c>
      <c r="H9" s="134">
        <v>2.6700000000000002E-2</v>
      </c>
    </row>
    <row r="10" spans="1:8" x14ac:dyDescent="0.25">
      <c r="A10" t="s">
        <v>15</v>
      </c>
      <c r="B10" s="52">
        <v>21100</v>
      </c>
      <c r="C10" s="52">
        <v>22300</v>
      </c>
      <c r="D10" s="52">
        <v>20000</v>
      </c>
      <c r="E10" s="132">
        <v>-1200</v>
      </c>
      <c r="F10" s="134">
        <v>-5.3800000000000001E-2</v>
      </c>
      <c r="G10" s="132">
        <v>1100</v>
      </c>
      <c r="H10" s="134">
        <v>5.5E-2</v>
      </c>
    </row>
    <row r="11" spans="1:8" x14ac:dyDescent="0.25">
      <c r="A11" t="s">
        <v>31</v>
      </c>
      <c r="B11" s="52">
        <v>16800</v>
      </c>
      <c r="C11" s="52">
        <v>17200</v>
      </c>
      <c r="D11" s="52">
        <v>16800</v>
      </c>
      <c r="E11" s="132">
        <v>-400</v>
      </c>
      <c r="F11" s="134">
        <v>-2.3300000000000001E-2</v>
      </c>
      <c r="G11" s="149">
        <v>0</v>
      </c>
      <c r="H11" s="134">
        <v>0</v>
      </c>
    </row>
    <row r="12" spans="1:8" x14ac:dyDescent="0.25">
      <c r="A12" t="s">
        <v>32</v>
      </c>
      <c r="B12" s="52">
        <v>700</v>
      </c>
      <c r="C12" s="52">
        <v>800</v>
      </c>
      <c r="D12" s="52">
        <v>700</v>
      </c>
      <c r="E12" s="149">
        <v>-100</v>
      </c>
      <c r="F12" s="134">
        <v>-0.125</v>
      </c>
      <c r="G12" s="149">
        <v>0</v>
      </c>
      <c r="H12" s="134">
        <v>0</v>
      </c>
    </row>
    <row r="13" spans="1:8" x14ac:dyDescent="0.25">
      <c r="A13" t="s">
        <v>33</v>
      </c>
      <c r="B13" s="52">
        <v>4300</v>
      </c>
      <c r="C13" s="52">
        <v>4600</v>
      </c>
      <c r="D13" s="52">
        <v>4300</v>
      </c>
      <c r="E13" s="132">
        <v>-300</v>
      </c>
      <c r="F13" s="134">
        <v>-6.5199999999999994E-2</v>
      </c>
      <c r="G13" s="149">
        <v>0</v>
      </c>
      <c r="H13" s="134">
        <v>0</v>
      </c>
    </row>
    <row r="14" spans="1:8" x14ac:dyDescent="0.25">
      <c r="A14" t="s">
        <v>34</v>
      </c>
      <c r="B14" s="52">
        <v>11800</v>
      </c>
      <c r="C14" s="52">
        <v>11800</v>
      </c>
      <c r="D14" s="52">
        <v>11800</v>
      </c>
      <c r="E14" s="132">
        <v>0</v>
      </c>
      <c r="F14" s="134">
        <v>0</v>
      </c>
      <c r="G14" s="149">
        <v>0</v>
      </c>
      <c r="H14" s="134">
        <v>0</v>
      </c>
    </row>
    <row r="16" spans="1:8" x14ac:dyDescent="0.25">
      <c r="A16" t="s">
        <v>311</v>
      </c>
      <c r="E16" s="271" t="s">
        <v>23</v>
      </c>
      <c r="F16" s="286"/>
      <c r="G16" s="271"/>
      <c r="H16" s="286"/>
    </row>
    <row r="17" spans="1:10" x14ac:dyDescent="0.25">
      <c r="A17" s="20" t="s">
        <v>53</v>
      </c>
      <c r="B17" t="s">
        <v>24</v>
      </c>
      <c r="C17" t="s">
        <v>25</v>
      </c>
      <c r="D17" t="s">
        <v>0</v>
      </c>
      <c r="E17" s="132" t="s">
        <v>26</v>
      </c>
      <c r="F17" s="136" t="s">
        <v>41</v>
      </c>
      <c r="G17" s="132" t="s">
        <v>0</v>
      </c>
      <c r="H17" s="136" t="s">
        <v>41</v>
      </c>
    </row>
    <row r="18" spans="1:10" x14ac:dyDescent="0.25">
      <c r="A18" s="20" t="s">
        <v>195</v>
      </c>
      <c r="B18" t="s">
        <v>1</v>
      </c>
      <c r="C18" t="s">
        <v>1</v>
      </c>
      <c r="D18" t="s">
        <v>27</v>
      </c>
      <c r="E18" s="132" t="s">
        <v>1</v>
      </c>
      <c r="F18" s="136" t="s">
        <v>42</v>
      </c>
      <c r="G18" s="132" t="s">
        <v>27</v>
      </c>
      <c r="H18" s="136" t="s">
        <v>42</v>
      </c>
    </row>
    <row r="19" spans="1:10" x14ac:dyDescent="0.25">
      <c r="A19" s="20"/>
    </row>
    <row r="20" spans="1:10" x14ac:dyDescent="0.25">
      <c r="A20" s="144" t="s">
        <v>29</v>
      </c>
      <c r="B20" s="52">
        <v>85200</v>
      </c>
      <c r="C20" s="52">
        <v>86800</v>
      </c>
      <c r="D20" s="52">
        <v>81800</v>
      </c>
      <c r="E20" s="149">
        <v>-1600</v>
      </c>
      <c r="F20" s="134">
        <v>-1.84E-2</v>
      </c>
      <c r="G20" s="149">
        <v>3400</v>
      </c>
      <c r="H20" s="134">
        <v>4.1599999999999998E-2</v>
      </c>
    </row>
    <row r="21" spans="1:10" x14ac:dyDescent="0.25">
      <c r="A21" s="144" t="s">
        <v>197</v>
      </c>
      <c r="B21" s="52">
        <v>73900</v>
      </c>
      <c r="C21" s="52">
        <v>75300</v>
      </c>
      <c r="D21" s="52">
        <v>70600</v>
      </c>
      <c r="E21" s="149">
        <v>-1400</v>
      </c>
      <c r="F21" s="134">
        <v>-1.8599999999999998E-2</v>
      </c>
      <c r="G21" s="149">
        <v>3300</v>
      </c>
      <c r="H21" s="134">
        <v>4.6699999999999998E-2</v>
      </c>
    </row>
    <row r="22" spans="1:10" x14ac:dyDescent="0.25">
      <c r="A22" s="144" t="s">
        <v>198</v>
      </c>
      <c r="B22" s="52">
        <v>7800</v>
      </c>
      <c r="C22" s="52">
        <v>7800</v>
      </c>
      <c r="D22" s="52">
        <v>7400</v>
      </c>
      <c r="E22" s="149">
        <v>0</v>
      </c>
      <c r="F22" s="134">
        <v>0</v>
      </c>
      <c r="G22" s="149">
        <v>400</v>
      </c>
      <c r="H22" s="134">
        <v>5.4100000000000002E-2</v>
      </c>
    </row>
    <row r="23" spans="1:10" x14ac:dyDescent="0.25">
      <c r="A23" s="144" t="s">
        <v>212</v>
      </c>
      <c r="B23" s="52">
        <v>77400</v>
      </c>
      <c r="C23" s="52">
        <v>79000</v>
      </c>
      <c r="D23" s="52">
        <v>74400</v>
      </c>
      <c r="E23" s="149">
        <v>-1600</v>
      </c>
      <c r="F23" s="134">
        <v>-2.0299999999999999E-2</v>
      </c>
      <c r="G23" s="149">
        <v>3000</v>
      </c>
      <c r="H23" s="134">
        <v>4.0300000000000002E-2</v>
      </c>
    </row>
    <row r="24" spans="1:10" x14ac:dyDescent="0.25">
      <c r="A24" s="144" t="s">
        <v>213</v>
      </c>
      <c r="B24" s="52">
        <v>66100</v>
      </c>
      <c r="C24" s="52">
        <v>67500</v>
      </c>
      <c r="D24" s="52">
        <v>63200</v>
      </c>
      <c r="E24" s="149">
        <v>-1400</v>
      </c>
      <c r="F24" s="134">
        <v>-2.07E-2</v>
      </c>
      <c r="G24" s="149">
        <v>2900</v>
      </c>
      <c r="H24" s="134">
        <v>4.5900000000000003E-2</v>
      </c>
      <c r="J24" s="136"/>
    </row>
    <row r="25" spans="1:10" x14ac:dyDescent="0.25">
      <c r="A25" s="144" t="s">
        <v>255</v>
      </c>
      <c r="B25" s="52">
        <v>11300</v>
      </c>
      <c r="C25" s="52">
        <v>11500</v>
      </c>
      <c r="D25" s="52">
        <v>11200</v>
      </c>
      <c r="E25" s="149">
        <v>-200</v>
      </c>
      <c r="F25" s="134">
        <v>-1.7399999999999999E-2</v>
      </c>
      <c r="G25" s="149">
        <v>100</v>
      </c>
      <c r="H25" s="134">
        <v>8.8999999999999999E-3</v>
      </c>
    </row>
    <row r="27" spans="1:10" x14ac:dyDescent="0.25">
      <c r="A27" t="s">
        <v>311</v>
      </c>
      <c r="E27" s="271" t="s">
        <v>23</v>
      </c>
      <c r="F27" s="286"/>
      <c r="G27" s="271"/>
      <c r="H27" s="286"/>
    </row>
    <row r="28" spans="1:10" x14ac:dyDescent="0.25">
      <c r="A28" s="20" t="s">
        <v>53</v>
      </c>
      <c r="B28" t="s">
        <v>24</v>
      </c>
      <c r="C28" t="s">
        <v>25</v>
      </c>
      <c r="D28" t="s">
        <v>0</v>
      </c>
      <c r="E28" s="132" t="s">
        <v>26</v>
      </c>
      <c r="F28" s="136" t="s">
        <v>41</v>
      </c>
      <c r="G28" s="132" t="s">
        <v>0</v>
      </c>
      <c r="H28" s="136" t="s">
        <v>41</v>
      </c>
    </row>
    <row r="29" spans="1:10" x14ac:dyDescent="0.25">
      <c r="A29" s="20" t="s">
        <v>39</v>
      </c>
      <c r="B29" t="s">
        <v>1</v>
      </c>
      <c r="C29" t="s">
        <v>1</v>
      </c>
      <c r="D29" t="s">
        <v>27</v>
      </c>
      <c r="E29" s="132" t="s">
        <v>1</v>
      </c>
      <c r="F29" s="136" t="s">
        <v>42</v>
      </c>
      <c r="G29" s="132" t="s">
        <v>27</v>
      </c>
      <c r="H29" s="136" t="s">
        <v>42</v>
      </c>
    </row>
    <row r="30" spans="1:10" x14ac:dyDescent="0.25">
      <c r="A30" s="20"/>
    </row>
    <row r="31" spans="1:10" x14ac:dyDescent="0.25">
      <c r="A31" s="144" t="s">
        <v>29</v>
      </c>
      <c r="B31" s="52">
        <v>38900</v>
      </c>
      <c r="C31" s="52">
        <v>39500</v>
      </c>
      <c r="D31" s="52">
        <v>38900</v>
      </c>
      <c r="E31" s="149">
        <v>-600</v>
      </c>
      <c r="F31" s="134">
        <v>-1.52E-2</v>
      </c>
      <c r="G31" s="149">
        <v>0</v>
      </c>
      <c r="H31" s="134">
        <v>0</v>
      </c>
    </row>
    <row r="32" spans="1:10" x14ac:dyDescent="0.25">
      <c r="A32" s="144" t="s">
        <v>197</v>
      </c>
      <c r="B32" s="52">
        <v>33200</v>
      </c>
      <c r="C32" s="52">
        <v>33600</v>
      </c>
      <c r="D32" s="52">
        <v>32800</v>
      </c>
      <c r="E32" s="149">
        <v>-400</v>
      </c>
      <c r="F32" s="134">
        <v>-1.1900000000000001E-2</v>
      </c>
      <c r="G32" s="149">
        <v>400</v>
      </c>
      <c r="H32" s="134">
        <v>1.2200000000000001E-2</v>
      </c>
    </row>
    <row r="33" spans="1:8" x14ac:dyDescent="0.25">
      <c r="A33" s="144" t="s">
        <v>198</v>
      </c>
      <c r="B33" s="52">
        <v>9700</v>
      </c>
      <c r="C33" s="52">
        <v>9800</v>
      </c>
      <c r="D33" s="52">
        <v>9600</v>
      </c>
      <c r="E33" s="149">
        <v>-100</v>
      </c>
      <c r="F33" s="134">
        <v>-1.0200000000000001E-2</v>
      </c>
      <c r="G33" s="149">
        <v>100</v>
      </c>
      <c r="H33" s="134">
        <v>1.04E-2</v>
      </c>
    </row>
    <row r="34" spans="1:8" x14ac:dyDescent="0.25">
      <c r="A34" s="144" t="s">
        <v>212</v>
      </c>
      <c r="B34" s="52">
        <v>29200</v>
      </c>
      <c r="C34" s="52">
        <v>29700</v>
      </c>
      <c r="D34" s="52">
        <v>29300</v>
      </c>
      <c r="E34" s="149">
        <v>-500</v>
      </c>
      <c r="F34" s="134">
        <v>-1.6799999999999999E-2</v>
      </c>
      <c r="G34" s="149">
        <v>-100</v>
      </c>
      <c r="H34" s="134">
        <v>-3.3999999999999998E-3</v>
      </c>
    </row>
    <row r="35" spans="1:8" x14ac:dyDescent="0.25">
      <c r="A35" s="144" t="s">
        <v>213</v>
      </c>
      <c r="B35" s="52">
        <v>23500</v>
      </c>
      <c r="C35" s="52">
        <v>23800</v>
      </c>
      <c r="D35" s="52">
        <v>23200</v>
      </c>
      <c r="E35" s="149">
        <v>-300</v>
      </c>
      <c r="F35" s="134">
        <v>-1.26E-2</v>
      </c>
      <c r="G35" s="149">
        <v>300</v>
      </c>
      <c r="H35" s="134">
        <v>1.29E-2</v>
      </c>
    </row>
    <row r="36" spans="1:8" x14ac:dyDescent="0.25">
      <c r="A36" s="144" t="s">
        <v>205</v>
      </c>
      <c r="B36" s="52">
        <v>7200</v>
      </c>
      <c r="C36" s="52">
        <v>7300</v>
      </c>
      <c r="D36" s="52">
        <v>7100</v>
      </c>
      <c r="E36" s="149">
        <v>-100</v>
      </c>
      <c r="F36" s="134">
        <v>-1.37E-2</v>
      </c>
      <c r="G36" s="149">
        <v>100</v>
      </c>
      <c r="H36" s="134">
        <v>1.41E-2</v>
      </c>
    </row>
    <row r="37" spans="1:8" x14ac:dyDescent="0.25">
      <c r="A37" s="144" t="s">
        <v>255</v>
      </c>
      <c r="B37" s="52">
        <v>5700</v>
      </c>
      <c r="C37" s="52">
        <v>5900</v>
      </c>
      <c r="D37" s="52">
        <v>6100</v>
      </c>
      <c r="E37" s="149">
        <v>-200</v>
      </c>
      <c r="F37" s="134">
        <v>-3.39E-2</v>
      </c>
      <c r="G37" s="149">
        <v>-400</v>
      </c>
      <c r="H37" s="134">
        <v>-6.5600000000000006E-2</v>
      </c>
    </row>
    <row r="38" spans="1:8" x14ac:dyDescent="0.25">
      <c r="A38" s="144" t="s">
        <v>256</v>
      </c>
      <c r="B38" s="52">
        <v>1200</v>
      </c>
      <c r="C38" s="52">
        <v>1200</v>
      </c>
      <c r="D38" s="52">
        <v>1300</v>
      </c>
      <c r="E38" s="149">
        <v>0</v>
      </c>
      <c r="F38" s="134">
        <v>0</v>
      </c>
      <c r="G38" s="149">
        <v>-100</v>
      </c>
      <c r="H38" s="134">
        <v>-7.6899999999999996E-2</v>
      </c>
    </row>
    <row r="39" spans="1:8" x14ac:dyDescent="0.25">
      <c r="A39" s="144" t="s">
        <v>257</v>
      </c>
      <c r="B39" s="52">
        <v>1200</v>
      </c>
      <c r="C39" s="52">
        <v>1300</v>
      </c>
      <c r="D39" s="52">
        <v>1300</v>
      </c>
      <c r="E39" s="149">
        <v>-100</v>
      </c>
      <c r="F39" s="134">
        <v>-7.6899999999999996E-2</v>
      </c>
      <c r="G39" s="149">
        <v>-100</v>
      </c>
      <c r="H39" s="134">
        <v>-7.6899999999999996E-2</v>
      </c>
    </row>
    <row r="40" spans="1:8" x14ac:dyDescent="0.25">
      <c r="A40" s="144" t="s">
        <v>260</v>
      </c>
      <c r="B40" s="52">
        <v>3300</v>
      </c>
      <c r="C40" s="52">
        <v>3400</v>
      </c>
      <c r="D40" s="52">
        <v>3500</v>
      </c>
      <c r="E40" s="149">
        <v>-100</v>
      </c>
      <c r="F40" s="134">
        <v>-2.9399999999999999E-2</v>
      </c>
      <c r="G40" s="149">
        <v>-200</v>
      </c>
      <c r="H40" s="134">
        <v>-5.7099999999999998E-2</v>
      </c>
    </row>
    <row r="42" spans="1:8" x14ac:dyDescent="0.25">
      <c r="A42" t="s">
        <v>64</v>
      </c>
    </row>
  </sheetData>
  <mergeCells count="3">
    <mergeCell ref="E1:H1"/>
    <mergeCell ref="E16:H16"/>
    <mergeCell ref="E27:H2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2DDD0-0573-4154-873B-40E379B0EAE0}">
  <dimension ref="A1:H50"/>
  <sheetViews>
    <sheetView topLeftCell="A22" workbookViewId="0">
      <selection activeCell="Q50" sqref="Q50"/>
    </sheetView>
  </sheetViews>
  <sheetFormatPr defaultRowHeight="15" x14ac:dyDescent="0.25"/>
  <cols>
    <col min="1" max="1" width="5.140625" bestFit="1" customWidth="1"/>
    <col min="4" max="4" width="9" bestFit="1" customWidth="1"/>
  </cols>
  <sheetData>
    <row r="1" spans="1:8" x14ac:dyDescent="0.25">
      <c r="A1" s="271" t="s">
        <v>173</v>
      </c>
      <c r="B1" s="271"/>
      <c r="C1" s="271"/>
      <c r="D1" s="271"/>
      <c r="E1" s="271"/>
      <c r="F1" s="271"/>
      <c r="G1" s="271"/>
      <c r="H1" s="271"/>
    </row>
    <row r="3" spans="1:8" ht="65.25" thickBot="1" x14ac:dyDescent="0.3">
      <c r="A3" s="94" t="s">
        <v>149</v>
      </c>
      <c r="B3" s="95" t="s">
        <v>174</v>
      </c>
      <c r="C3" s="95" t="s">
        <v>175</v>
      </c>
      <c r="D3" s="95" t="s">
        <v>176</v>
      </c>
      <c r="E3" s="95" t="s">
        <v>152</v>
      </c>
      <c r="F3" s="95" t="s">
        <v>153</v>
      </c>
      <c r="G3" s="95" t="s">
        <v>154</v>
      </c>
      <c r="H3" s="95" t="s">
        <v>177</v>
      </c>
    </row>
    <row r="4" spans="1:8" ht="15.75" thickTop="1" x14ac:dyDescent="0.25">
      <c r="A4" s="96">
        <v>1976</v>
      </c>
      <c r="B4" s="97">
        <v>2007417</v>
      </c>
      <c r="C4" s="98">
        <v>64.7</v>
      </c>
      <c r="D4" s="98">
        <v>60.2</v>
      </c>
      <c r="E4" s="97">
        <v>1299241</v>
      </c>
      <c r="F4" s="97">
        <v>1207662</v>
      </c>
      <c r="G4" s="97">
        <v>91579</v>
      </c>
      <c r="H4" s="98">
        <v>7</v>
      </c>
    </row>
    <row r="5" spans="1:8" x14ac:dyDescent="0.25">
      <c r="A5" s="96">
        <v>1977</v>
      </c>
      <c r="B5" s="97">
        <v>2061250</v>
      </c>
      <c r="C5" s="98">
        <v>64.400000000000006</v>
      </c>
      <c r="D5" s="98">
        <v>60</v>
      </c>
      <c r="E5" s="97">
        <v>1327423</v>
      </c>
      <c r="F5" s="97">
        <v>1237495</v>
      </c>
      <c r="G5" s="97">
        <v>89928</v>
      </c>
      <c r="H5" s="98">
        <v>6.8</v>
      </c>
    </row>
    <row r="6" spans="1:8" x14ac:dyDescent="0.25">
      <c r="A6" s="96">
        <v>1978</v>
      </c>
      <c r="B6" s="97">
        <v>2117667</v>
      </c>
      <c r="C6" s="98">
        <v>64.099999999999994</v>
      </c>
      <c r="D6" s="98">
        <v>60.5</v>
      </c>
      <c r="E6" s="97">
        <v>1356921</v>
      </c>
      <c r="F6" s="97">
        <v>1281597</v>
      </c>
      <c r="G6" s="97">
        <v>75324</v>
      </c>
      <c r="H6" s="98">
        <v>5.6</v>
      </c>
    </row>
    <row r="7" spans="1:8" x14ac:dyDescent="0.25">
      <c r="A7" s="96">
        <v>1979</v>
      </c>
      <c r="B7" s="97">
        <v>2169417</v>
      </c>
      <c r="C7" s="98">
        <v>63.4</v>
      </c>
      <c r="D7" s="98">
        <v>60.2</v>
      </c>
      <c r="E7" s="97">
        <v>1375201</v>
      </c>
      <c r="F7" s="97">
        <v>1306773</v>
      </c>
      <c r="G7" s="97">
        <v>68428</v>
      </c>
      <c r="H7" s="98">
        <v>5</v>
      </c>
    </row>
    <row r="8" spans="1:8" x14ac:dyDescent="0.25">
      <c r="A8" s="96">
        <v>1980</v>
      </c>
      <c r="B8" s="97">
        <v>2221250</v>
      </c>
      <c r="C8" s="98">
        <v>62.8</v>
      </c>
      <c r="D8" s="98">
        <v>58.6</v>
      </c>
      <c r="E8" s="97">
        <v>1395675</v>
      </c>
      <c r="F8" s="97">
        <v>1301796</v>
      </c>
      <c r="G8" s="97">
        <v>93879</v>
      </c>
      <c r="H8" s="98">
        <v>6.7</v>
      </c>
    </row>
    <row r="9" spans="1:8" x14ac:dyDescent="0.25">
      <c r="A9" s="96">
        <v>1981</v>
      </c>
      <c r="B9" s="97">
        <v>2266583</v>
      </c>
      <c r="C9" s="98">
        <v>63.2</v>
      </c>
      <c r="D9" s="98">
        <v>58</v>
      </c>
      <c r="E9" s="97">
        <v>1432219</v>
      </c>
      <c r="F9" s="97">
        <v>1314907</v>
      </c>
      <c r="G9" s="97">
        <v>117312</v>
      </c>
      <c r="H9" s="98">
        <v>8.1999999999999993</v>
      </c>
    </row>
    <row r="10" spans="1:8" x14ac:dyDescent="0.25">
      <c r="A10" s="96">
        <v>1982</v>
      </c>
      <c r="B10" s="97">
        <v>2307333</v>
      </c>
      <c r="C10" s="98">
        <v>64.2</v>
      </c>
      <c r="D10" s="98">
        <v>57.3</v>
      </c>
      <c r="E10" s="97">
        <v>1482373</v>
      </c>
      <c r="F10" s="97">
        <v>1322883</v>
      </c>
      <c r="G10" s="97">
        <v>159490</v>
      </c>
      <c r="H10" s="98">
        <v>10.8</v>
      </c>
    </row>
    <row r="11" spans="1:8" x14ac:dyDescent="0.25">
      <c r="A11" s="96">
        <v>1983</v>
      </c>
      <c r="B11" s="97">
        <v>2341083</v>
      </c>
      <c r="C11" s="98">
        <v>63.2</v>
      </c>
      <c r="D11" s="98">
        <v>56.9</v>
      </c>
      <c r="E11" s="97">
        <v>1479137</v>
      </c>
      <c r="F11" s="97">
        <v>1333162</v>
      </c>
      <c r="G11" s="97">
        <v>145975</v>
      </c>
      <c r="H11" s="98">
        <v>9.9</v>
      </c>
    </row>
    <row r="12" spans="1:8" x14ac:dyDescent="0.25">
      <c r="A12" s="96">
        <v>1984</v>
      </c>
      <c r="B12" s="97">
        <v>2378500</v>
      </c>
      <c r="C12" s="98">
        <v>62.9</v>
      </c>
      <c r="D12" s="98">
        <v>58.5</v>
      </c>
      <c r="E12" s="97">
        <v>1495188</v>
      </c>
      <c r="F12" s="97">
        <v>1391286</v>
      </c>
      <c r="G12" s="97">
        <v>103902</v>
      </c>
      <c r="H12" s="98">
        <v>6.9</v>
      </c>
    </row>
    <row r="13" spans="1:8" x14ac:dyDescent="0.25">
      <c r="A13" s="96">
        <v>1985</v>
      </c>
      <c r="B13" s="97">
        <v>2426500</v>
      </c>
      <c r="C13" s="98">
        <v>63.8</v>
      </c>
      <c r="D13" s="98">
        <v>59.5</v>
      </c>
      <c r="E13" s="97">
        <v>1548924</v>
      </c>
      <c r="F13" s="97">
        <v>1443612</v>
      </c>
      <c r="G13" s="97">
        <v>105312</v>
      </c>
      <c r="H13" s="98">
        <v>6.8</v>
      </c>
    </row>
    <row r="14" spans="1:8" x14ac:dyDescent="0.25">
      <c r="A14" s="96">
        <v>1986</v>
      </c>
      <c r="B14" s="97">
        <v>2455333</v>
      </c>
      <c r="C14" s="98">
        <v>64.900000000000006</v>
      </c>
      <c r="D14" s="98">
        <v>60.7</v>
      </c>
      <c r="E14" s="97">
        <v>1592306</v>
      </c>
      <c r="F14" s="97">
        <v>1491069</v>
      </c>
      <c r="G14" s="97">
        <v>101237</v>
      </c>
      <c r="H14" s="98">
        <v>6.4</v>
      </c>
    </row>
    <row r="15" spans="1:8" x14ac:dyDescent="0.25">
      <c r="A15" s="96">
        <v>1987</v>
      </c>
      <c r="B15" s="97">
        <v>2495333</v>
      </c>
      <c r="C15" s="98">
        <v>65.400000000000006</v>
      </c>
      <c r="D15" s="98">
        <v>61.8</v>
      </c>
      <c r="E15" s="97">
        <v>1631897</v>
      </c>
      <c r="F15" s="97">
        <v>1542170</v>
      </c>
      <c r="G15" s="97">
        <v>89727</v>
      </c>
      <c r="H15" s="98">
        <v>5.5</v>
      </c>
    </row>
    <row r="16" spans="1:8" x14ac:dyDescent="0.25">
      <c r="A16" s="96">
        <v>1988</v>
      </c>
      <c r="B16" s="97">
        <v>2533000</v>
      </c>
      <c r="C16" s="98">
        <v>65.599999999999994</v>
      </c>
      <c r="D16" s="98">
        <v>62.5</v>
      </c>
      <c r="E16" s="97">
        <v>1660533</v>
      </c>
      <c r="F16" s="97">
        <v>1583928</v>
      </c>
      <c r="G16" s="97">
        <v>76605</v>
      </c>
      <c r="H16" s="98">
        <v>4.5999999999999996</v>
      </c>
    </row>
    <row r="17" spans="1:8" x14ac:dyDescent="0.25">
      <c r="A17" s="96">
        <v>1989</v>
      </c>
      <c r="B17" s="97">
        <v>2566000</v>
      </c>
      <c r="C17" s="98">
        <v>66</v>
      </c>
      <c r="D17" s="98">
        <v>62.9</v>
      </c>
      <c r="E17" s="97">
        <v>1693438</v>
      </c>
      <c r="F17" s="97">
        <v>1615009</v>
      </c>
      <c r="G17" s="97">
        <v>78429</v>
      </c>
      <c r="H17" s="98">
        <v>4.5999999999999996</v>
      </c>
    </row>
    <row r="18" spans="1:8" x14ac:dyDescent="0.25">
      <c r="A18" s="96">
        <v>1990</v>
      </c>
      <c r="B18" s="97">
        <v>2611843</v>
      </c>
      <c r="C18" s="98">
        <v>66.5</v>
      </c>
      <c r="D18" s="98">
        <v>63.3</v>
      </c>
      <c r="E18" s="97">
        <v>1737831</v>
      </c>
      <c r="F18" s="97">
        <v>1652949</v>
      </c>
      <c r="G18" s="97">
        <v>84882</v>
      </c>
      <c r="H18" s="98">
        <v>4.9000000000000004</v>
      </c>
    </row>
    <row r="19" spans="1:8" x14ac:dyDescent="0.25">
      <c r="A19" s="96">
        <v>1991</v>
      </c>
      <c r="B19" s="97">
        <v>2663759</v>
      </c>
      <c r="C19" s="98">
        <v>66.3</v>
      </c>
      <c r="D19" s="98">
        <v>62.3</v>
      </c>
      <c r="E19" s="97">
        <v>1767123</v>
      </c>
      <c r="F19" s="97">
        <v>1659196</v>
      </c>
      <c r="G19" s="97">
        <v>107927</v>
      </c>
      <c r="H19" s="98">
        <v>6.1</v>
      </c>
    </row>
    <row r="20" spans="1:8" x14ac:dyDescent="0.25">
      <c r="A20" s="96">
        <v>1992</v>
      </c>
      <c r="B20" s="97">
        <v>2699745</v>
      </c>
      <c r="C20" s="98">
        <v>66.7</v>
      </c>
      <c r="D20" s="98">
        <v>62.2</v>
      </c>
      <c r="E20" s="97">
        <v>1799677</v>
      </c>
      <c r="F20" s="97">
        <v>1678803</v>
      </c>
      <c r="G20" s="97">
        <v>120874</v>
      </c>
      <c r="H20" s="98">
        <v>6.7</v>
      </c>
    </row>
    <row r="21" spans="1:8" x14ac:dyDescent="0.25">
      <c r="A21" s="96">
        <v>1993</v>
      </c>
      <c r="B21" s="97">
        <v>2739480</v>
      </c>
      <c r="C21" s="98">
        <v>66.7</v>
      </c>
      <c r="D21" s="98">
        <v>61.8</v>
      </c>
      <c r="E21" s="97">
        <v>1826650</v>
      </c>
      <c r="F21" s="97">
        <v>1693483</v>
      </c>
      <c r="G21" s="97">
        <v>133167</v>
      </c>
      <c r="H21" s="98">
        <v>7.3</v>
      </c>
    </row>
    <row r="22" spans="1:8" x14ac:dyDescent="0.25">
      <c r="A22" s="96">
        <v>1994</v>
      </c>
      <c r="B22" s="97">
        <v>2775049</v>
      </c>
      <c r="C22" s="98">
        <v>66.400000000000006</v>
      </c>
      <c r="D22" s="98">
        <v>62.3</v>
      </c>
      <c r="E22" s="97">
        <v>1841428</v>
      </c>
      <c r="F22" s="97">
        <v>1727714</v>
      </c>
      <c r="G22" s="97">
        <v>113714</v>
      </c>
      <c r="H22" s="98">
        <v>6.2</v>
      </c>
    </row>
    <row r="23" spans="1:8" x14ac:dyDescent="0.25">
      <c r="A23" s="96">
        <v>1995</v>
      </c>
      <c r="B23" s="97">
        <v>2813952</v>
      </c>
      <c r="C23" s="98">
        <v>66.2</v>
      </c>
      <c r="D23" s="98">
        <v>62.8</v>
      </c>
      <c r="E23" s="97">
        <v>1864221</v>
      </c>
      <c r="F23" s="97">
        <v>1768540</v>
      </c>
      <c r="G23" s="97">
        <v>95681</v>
      </c>
      <c r="H23" s="98">
        <v>5.0999999999999996</v>
      </c>
    </row>
    <row r="24" spans="1:8" x14ac:dyDescent="0.25">
      <c r="A24" s="96">
        <v>1996</v>
      </c>
      <c r="B24" s="97">
        <v>2851104</v>
      </c>
      <c r="C24" s="98">
        <v>66.2</v>
      </c>
      <c r="D24" s="98">
        <v>62.4</v>
      </c>
      <c r="E24" s="97">
        <v>1886064</v>
      </c>
      <c r="F24" s="97">
        <v>1779221</v>
      </c>
      <c r="G24" s="97">
        <v>106843</v>
      </c>
      <c r="H24" s="98">
        <v>5.7</v>
      </c>
    </row>
    <row r="25" spans="1:8" x14ac:dyDescent="0.25">
      <c r="A25" s="96">
        <v>1997</v>
      </c>
      <c r="B25" s="97">
        <v>2897839</v>
      </c>
      <c r="C25" s="98">
        <v>66.3</v>
      </c>
      <c r="D25" s="98">
        <v>63.3</v>
      </c>
      <c r="E25" s="97">
        <v>1920244</v>
      </c>
      <c r="F25" s="97">
        <v>1834337</v>
      </c>
      <c r="G25" s="97">
        <v>85907</v>
      </c>
      <c r="H25" s="98">
        <v>4.5</v>
      </c>
    </row>
    <row r="26" spans="1:8" x14ac:dyDescent="0.25">
      <c r="A26" s="96">
        <v>1998</v>
      </c>
      <c r="B26" s="97">
        <v>2945825</v>
      </c>
      <c r="C26" s="98">
        <v>65.900000000000006</v>
      </c>
      <c r="D26" s="98">
        <v>63.5</v>
      </c>
      <c r="E26" s="97">
        <v>1940846</v>
      </c>
      <c r="F26" s="97">
        <v>1870270</v>
      </c>
      <c r="G26" s="97">
        <v>70576</v>
      </c>
      <c r="H26" s="98">
        <v>3.6</v>
      </c>
    </row>
    <row r="27" spans="1:8" x14ac:dyDescent="0.25">
      <c r="A27" s="96">
        <v>1999</v>
      </c>
      <c r="B27" s="97">
        <v>2989560</v>
      </c>
      <c r="C27" s="98">
        <v>65.5</v>
      </c>
      <c r="D27" s="98">
        <v>62.8</v>
      </c>
      <c r="E27" s="97">
        <v>1958598</v>
      </c>
      <c r="F27" s="97">
        <v>1877345</v>
      </c>
      <c r="G27" s="97">
        <v>81253</v>
      </c>
      <c r="H27" s="98">
        <v>4.0999999999999996</v>
      </c>
    </row>
    <row r="28" spans="1:8" x14ac:dyDescent="0.25">
      <c r="A28" s="96">
        <v>2000</v>
      </c>
      <c r="B28" s="97">
        <v>3027367</v>
      </c>
      <c r="C28" s="98">
        <v>64.900000000000006</v>
      </c>
      <c r="D28" s="98">
        <v>62.5</v>
      </c>
      <c r="E28" s="97">
        <v>1965481</v>
      </c>
      <c r="F28" s="97">
        <v>1892559</v>
      </c>
      <c r="G28" s="97">
        <v>72922</v>
      </c>
      <c r="H28" s="98">
        <v>3.7</v>
      </c>
    </row>
    <row r="29" spans="1:8" x14ac:dyDescent="0.25">
      <c r="A29" s="96">
        <v>2001</v>
      </c>
      <c r="B29" s="97">
        <v>3064191</v>
      </c>
      <c r="C29" s="98">
        <v>63.4</v>
      </c>
      <c r="D29" s="98">
        <v>60</v>
      </c>
      <c r="E29" s="97">
        <v>1941956</v>
      </c>
      <c r="F29" s="97">
        <v>1839246</v>
      </c>
      <c r="G29" s="97">
        <v>102710</v>
      </c>
      <c r="H29" s="98">
        <v>5.3</v>
      </c>
    </row>
    <row r="30" spans="1:8" x14ac:dyDescent="0.25">
      <c r="A30" s="96">
        <v>2002</v>
      </c>
      <c r="B30" s="97">
        <v>3098739</v>
      </c>
      <c r="C30" s="98">
        <v>63.1</v>
      </c>
      <c r="D30" s="98">
        <v>59</v>
      </c>
      <c r="E30" s="97">
        <v>1954548</v>
      </c>
      <c r="F30" s="97">
        <v>1828735</v>
      </c>
      <c r="G30" s="97">
        <v>125813</v>
      </c>
      <c r="H30" s="98">
        <v>6.4</v>
      </c>
    </row>
    <row r="31" spans="1:8" x14ac:dyDescent="0.25">
      <c r="A31" s="96">
        <v>2003</v>
      </c>
      <c r="B31" s="97">
        <v>3133915</v>
      </c>
      <c r="C31" s="98">
        <v>63.8</v>
      </c>
      <c r="D31" s="98">
        <v>59.2</v>
      </c>
      <c r="E31" s="97">
        <v>1999485</v>
      </c>
      <c r="F31" s="97">
        <v>1855599</v>
      </c>
      <c r="G31" s="97">
        <v>143886</v>
      </c>
      <c r="H31" s="98">
        <v>7.2</v>
      </c>
    </row>
    <row r="32" spans="1:8" x14ac:dyDescent="0.25">
      <c r="A32" s="96">
        <v>2004</v>
      </c>
      <c r="B32" s="97">
        <v>3178645</v>
      </c>
      <c r="C32" s="98">
        <v>64.3</v>
      </c>
      <c r="D32" s="98">
        <v>59.5</v>
      </c>
      <c r="E32" s="97">
        <v>2043864</v>
      </c>
      <c r="F32" s="97">
        <v>1891722</v>
      </c>
      <c r="G32" s="97">
        <v>152142</v>
      </c>
      <c r="H32" s="98">
        <v>7.4</v>
      </c>
    </row>
    <row r="33" spans="1:8" x14ac:dyDescent="0.25">
      <c r="A33" s="96">
        <v>2005</v>
      </c>
      <c r="B33" s="97">
        <v>3234049</v>
      </c>
      <c r="C33" s="98">
        <v>64</v>
      </c>
      <c r="D33" s="98">
        <v>59.4</v>
      </c>
      <c r="E33" s="97">
        <v>2071111</v>
      </c>
      <c r="F33" s="97">
        <v>1919644</v>
      </c>
      <c r="G33" s="97">
        <v>151467</v>
      </c>
      <c r="H33" s="98">
        <v>7.3</v>
      </c>
    </row>
    <row r="34" spans="1:8" x14ac:dyDescent="0.25">
      <c r="A34" s="96">
        <v>2006</v>
      </c>
      <c r="B34" s="97">
        <v>3305437</v>
      </c>
      <c r="C34" s="98">
        <v>65</v>
      </c>
      <c r="D34" s="98">
        <v>60.5</v>
      </c>
      <c r="E34" s="97">
        <v>2148698</v>
      </c>
      <c r="F34" s="97">
        <v>2001245</v>
      </c>
      <c r="G34" s="97">
        <v>147453</v>
      </c>
      <c r="H34" s="98">
        <v>6.9</v>
      </c>
    </row>
    <row r="35" spans="1:8" x14ac:dyDescent="0.25">
      <c r="A35" s="96">
        <v>2007</v>
      </c>
      <c r="B35" s="97">
        <v>3374548</v>
      </c>
      <c r="C35" s="98">
        <v>63.9</v>
      </c>
      <c r="D35" s="98">
        <v>60</v>
      </c>
      <c r="E35" s="97">
        <v>2155198</v>
      </c>
      <c r="F35" s="97">
        <v>2024493</v>
      </c>
      <c r="G35" s="97">
        <v>130705</v>
      </c>
      <c r="H35" s="98">
        <v>6.1</v>
      </c>
    </row>
    <row r="36" spans="1:8" x14ac:dyDescent="0.25">
      <c r="A36" s="96">
        <v>2008</v>
      </c>
      <c r="B36" s="97">
        <v>3439974</v>
      </c>
      <c r="C36" s="98">
        <v>62.8</v>
      </c>
      <c r="D36" s="98">
        <v>58.2</v>
      </c>
      <c r="E36" s="97">
        <v>2160084</v>
      </c>
      <c r="F36" s="97">
        <v>2002903</v>
      </c>
      <c r="G36" s="97">
        <v>157181</v>
      </c>
      <c r="H36" s="98">
        <v>7.3</v>
      </c>
    </row>
    <row r="37" spans="1:8" x14ac:dyDescent="0.25">
      <c r="A37" s="96">
        <v>2009</v>
      </c>
      <c r="B37" s="97">
        <v>3490448</v>
      </c>
      <c r="C37" s="98">
        <v>62.1</v>
      </c>
      <c r="D37" s="98">
        <v>55</v>
      </c>
      <c r="E37" s="97">
        <v>2166737</v>
      </c>
      <c r="F37" s="97">
        <v>1919307</v>
      </c>
      <c r="G37" s="97">
        <v>247430</v>
      </c>
      <c r="H37" s="98">
        <v>11.4</v>
      </c>
    </row>
    <row r="38" spans="1:8" x14ac:dyDescent="0.25">
      <c r="A38" s="96">
        <v>2010</v>
      </c>
      <c r="B38" s="97">
        <v>3564619</v>
      </c>
      <c r="C38" s="98">
        <v>61</v>
      </c>
      <c r="D38" s="98">
        <v>54.1</v>
      </c>
      <c r="E38" s="97">
        <v>2174535</v>
      </c>
      <c r="F38" s="97">
        <v>1928442</v>
      </c>
      <c r="G38" s="97">
        <v>246093</v>
      </c>
      <c r="H38" s="98">
        <v>11.3</v>
      </c>
    </row>
    <row r="39" spans="1:8" x14ac:dyDescent="0.25">
      <c r="A39" s="96">
        <v>2011</v>
      </c>
      <c r="B39" s="97">
        <v>3612048</v>
      </c>
      <c r="C39" s="98">
        <v>60.5</v>
      </c>
      <c r="D39" s="98">
        <v>54.2</v>
      </c>
      <c r="E39" s="97">
        <v>2185171</v>
      </c>
      <c r="F39" s="97">
        <v>1957493</v>
      </c>
      <c r="G39" s="97">
        <v>227678</v>
      </c>
      <c r="H39" s="98">
        <v>10.4</v>
      </c>
    </row>
    <row r="40" spans="1:8" x14ac:dyDescent="0.25">
      <c r="A40" s="96">
        <v>2012</v>
      </c>
      <c r="B40" s="97">
        <v>3655515</v>
      </c>
      <c r="C40" s="98">
        <v>59.9</v>
      </c>
      <c r="D40" s="98">
        <v>54.5</v>
      </c>
      <c r="E40" s="97">
        <v>2190203</v>
      </c>
      <c r="F40" s="97">
        <v>1992957</v>
      </c>
      <c r="G40" s="97">
        <v>197246</v>
      </c>
      <c r="H40" s="98">
        <v>9</v>
      </c>
    </row>
    <row r="41" spans="1:8" x14ac:dyDescent="0.25">
      <c r="A41" s="96">
        <v>2013</v>
      </c>
      <c r="B41" s="97">
        <v>3704281</v>
      </c>
      <c r="C41" s="98">
        <v>59.3</v>
      </c>
      <c r="D41" s="98">
        <v>54.9</v>
      </c>
      <c r="E41" s="97">
        <v>2197876</v>
      </c>
      <c r="F41" s="97">
        <v>2034404</v>
      </c>
      <c r="G41" s="97">
        <v>163472</v>
      </c>
      <c r="H41" s="98">
        <v>7.4</v>
      </c>
    </row>
    <row r="42" spans="1:8" x14ac:dyDescent="0.25">
      <c r="A42" s="96">
        <v>2014</v>
      </c>
      <c r="B42" s="97">
        <v>3759002</v>
      </c>
      <c r="C42" s="98">
        <v>59.1</v>
      </c>
      <c r="D42" s="98">
        <v>55.4</v>
      </c>
      <c r="E42" s="97">
        <v>2222426</v>
      </c>
      <c r="F42" s="97">
        <v>2082941</v>
      </c>
      <c r="G42" s="97">
        <v>139485</v>
      </c>
      <c r="H42" s="98">
        <v>6.3</v>
      </c>
    </row>
    <row r="43" spans="1:8" x14ac:dyDescent="0.25">
      <c r="A43" s="96">
        <v>2015</v>
      </c>
      <c r="B43" s="97">
        <v>3822409</v>
      </c>
      <c r="C43" s="98">
        <v>59.3</v>
      </c>
      <c r="D43" s="98">
        <v>55.8</v>
      </c>
      <c r="E43" s="97">
        <v>2267837</v>
      </c>
      <c r="F43" s="97">
        <v>2134087</v>
      </c>
      <c r="G43" s="97">
        <v>133750</v>
      </c>
      <c r="H43" s="98">
        <v>5.9</v>
      </c>
    </row>
    <row r="44" spans="1:8" x14ac:dyDescent="0.25">
      <c r="A44" s="96">
        <v>2016</v>
      </c>
      <c r="B44" s="97">
        <v>3888005</v>
      </c>
      <c r="C44" s="98">
        <v>58.8</v>
      </c>
      <c r="D44" s="98">
        <v>55.9</v>
      </c>
      <c r="E44" s="97">
        <v>2286054</v>
      </c>
      <c r="F44" s="97">
        <v>2174301</v>
      </c>
      <c r="G44" s="97">
        <v>111753</v>
      </c>
      <c r="H44" s="98">
        <v>4.9000000000000004</v>
      </c>
    </row>
    <row r="45" spans="1:8" x14ac:dyDescent="0.25">
      <c r="A45" s="96">
        <v>2017</v>
      </c>
      <c r="B45" s="233">
        <v>3897645</v>
      </c>
      <c r="C45" s="55">
        <v>58</v>
      </c>
      <c r="D45" s="55">
        <v>55.6</v>
      </c>
      <c r="E45" s="233">
        <v>2261766</v>
      </c>
      <c r="F45" s="233">
        <v>2166708</v>
      </c>
      <c r="G45" s="233">
        <v>95058</v>
      </c>
      <c r="H45" s="55">
        <v>4.2</v>
      </c>
    </row>
    <row r="46" spans="1:8" x14ac:dyDescent="0.25">
      <c r="A46" s="96">
        <v>2018</v>
      </c>
      <c r="B46" s="233">
        <v>3948448</v>
      </c>
      <c r="C46" s="55">
        <v>57.8</v>
      </c>
      <c r="D46" s="55">
        <v>55.9</v>
      </c>
      <c r="E46" s="233">
        <v>2282022</v>
      </c>
      <c r="F46" s="233">
        <v>2205356</v>
      </c>
      <c r="G46" s="233">
        <v>76666</v>
      </c>
      <c r="H46" s="55">
        <v>3.4</v>
      </c>
    </row>
    <row r="47" spans="1:8" x14ac:dyDescent="0.25">
      <c r="A47" s="96">
        <v>2019</v>
      </c>
      <c r="B47" s="233">
        <v>4002601</v>
      </c>
      <c r="C47" s="55">
        <v>58.1</v>
      </c>
      <c r="D47" s="55">
        <v>56.5</v>
      </c>
      <c r="E47" s="233">
        <v>2324500</v>
      </c>
      <c r="F47" s="233">
        <v>2259807</v>
      </c>
      <c r="G47" s="233">
        <v>64693</v>
      </c>
      <c r="H47" s="55">
        <v>2.8</v>
      </c>
    </row>
    <row r="48" spans="1:8" x14ac:dyDescent="0.25">
      <c r="A48" s="96">
        <v>2020</v>
      </c>
      <c r="B48" s="233">
        <v>4062556</v>
      </c>
      <c r="C48" s="55">
        <v>57.5</v>
      </c>
      <c r="D48" s="55">
        <v>54</v>
      </c>
      <c r="E48" s="233">
        <v>2335026</v>
      </c>
      <c r="F48" s="233">
        <v>2195171</v>
      </c>
      <c r="G48" s="233">
        <v>139855</v>
      </c>
      <c r="H48" s="55">
        <v>6</v>
      </c>
    </row>
    <row r="49" spans="1:8" x14ac:dyDescent="0.25">
      <c r="A49" s="96">
        <v>2021</v>
      </c>
      <c r="B49" s="233">
        <v>4124126</v>
      </c>
      <c r="C49" s="55">
        <v>57.1</v>
      </c>
      <c r="D49" s="55">
        <v>54.8</v>
      </c>
      <c r="E49" s="233">
        <v>2353968</v>
      </c>
      <c r="F49" s="233">
        <v>2261060</v>
      </c>
      <c r="G49" s="233">
        <v>92908</v>
      </c>
      <c r="H49" s="55">
        <v>3.9</v>
      </c>
    </row>
    <row r="50" spans="1:8" x14ac:dyDescent="0.25">
      <c r="A50" s="234">
        <v>2022</v>
      </c>
      <c r="B50" s="233">
        <v>4204317</v>
      </c>
      <c r="C50" s="55">
        <v>56.5</v>
      </c>
      <c r="D50" s="55">
        <v>54.7</v>
      </c>
      <c r="E50" s="233">
        <v>2374975</v>
      </c>
      <c r="F50" s="233">
        <v>2297927</v>
      </c>
      <c r="G50" s="233">
        <v>77048</v>
      </c>
      <c r="H50" s="55">
        <v>3.2</v>
      </c>
    </row>
  </sheetData>
  <mergeCells count="1">
    <mergeCell ref="A1:H1"/>
  </mergeCell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58FF-3409-4C5E-8F11-D2DF1703CF82}">
  <dimension ref="A1:J45"/>
  <sheetViews>
    <sheetView workbookViewId="0">
      <selection activeCell="H18" sqref="H18"/>
    </sheetView>
  </sheetViews>
  <sheetFormatPr defaultRowHeight="15" x14ac:dyDescent="0.25"/>
  <cols>
    <col min="1" max="1" width="5.140625" bestFit="1" customWidth="1"/>
    <col min="2" max="2" width="10.28515625" bestFit="1" customWidth="1"/>
    <col min="4" max="4" width="5.140625" bestFit="1" customWidth="1"/>
    <col min="5" max="5" width="14.28515625" bestFit="1" customWidth="1"/>
    <col min="7" max="7" width="5" bestFit="1" customWidth="1"/>
    <col min="8" max="8" width="23.7109375" bestFit="1" customWidth="1"/>
    <col min="9" max="9" width="21.42578125" bestFit="1" customWidth="1"/>
    <col min="10" max="10" width="22.85546875" bestFit="1" customWidth="1"/>
  </cols>
  <sheetData>
    <row r="1" spans="1:10" x14ac:dyDescent="0.25">
      <c r="A1" s="271" t="s">
        <v>168</v>
      </c>
      <c r="B1" s="271"/>
      <c r="C1" s="271"/>
      <c r="D1" s="271"/>
      <c r="E1" s="271"/>
      <c r="G1" s="271" t="s">
        <v>169</v>
      </c>
      <c r="H1" s="271"/>
      <c r="I1" s="271"/>
      <c r="J1" s="271"/>
    </row>
    <row r="3" spans="1:10" ht="27" thickBot="1" x14ac:dyDescent="0.3">
      <c r="A3" s="91" t="s">
        <v>149</v>
      </c>
      <c r="B3" s="91" t="s">
        <v>58</v>
      </c>
      <c r="D3" s="91" t="s">
        <v>149</v>
      </c>
      <c r="E3" s="91" t="s">
        <v>58</v>
      </c>
      <c r="H3" t="s">
        <v>170</v>
      </c>
      <c r="I3" t="s">
        <v>171</v>
      </c>
      <c r="J3" t="s">
        <v>172</v>
      </c>
    </row>
    <row r="4" spans="1:10" ht="15.75" thickTop="1" x14ac:dyDescent="0.25">
      <c r="A4" s="90">
        <v>1939</v>
      </c>
      <c r="B4" s="85">
        <v>310100</v>
      </c>
      <c r="D4" s="90">
        <v>1981</v>
      </c>
      <c r="E4" s="85">
        <v>1196500</v>
      </c>
      <c r="G4" s="29">
        <v>2007</v>
      </c>
      <c r="H4" s="92">
        <v>675.36</v>
      </c>
      <c r="I4" s="80">
        <v>36</v>
      </c>
      <c r="J4" s="92">
        <v>18.760000000000002</v>
      </c>
    </row>
    <row r="5" spans="1:10" x14ac:dyDescent="0.25">
      <c r="A5" s="90">
        <v>1940</v>
      </c>
      <c r="B5" s="85">
        <v>328600</v>
      </c>
      <c r="D5" s="90">
        <v>1982</v>
      </c>
      <c r="E5" s="85">
        <v>1162300</v>
      </c>
      <c r="G5" s="29">
        <v>2008</v>
      </c>
      <c r="H5" s="92">
        <v>669.28</v>
      </c>
      <c r="I5" s="80">
        <v>35.6</v>
      </c>
      <c r="J5" s="92">
        <v>18.8</v>
      </c>
    </row>
    <row r="6" spans="1:10" x14ac:dyDescent="0.25">
      <c r="A6" s="90">
        <v>1941</v>
      </c>
      <c r="B6" s="85">
        <v>387500</v>
      </c>
      <c r="D6" s="90">
        <v>1983</v>
      </c>
      <c r="E6" s="85">
        <v>1189000</v>
      </c>
      <c r="G6" s="29">
        <v>2009</v>
      </c>
      <c r="H6" s="92">
        <v>665.55</v>
      </c>
      <c r="I6" s="80">
        <v>34.700000000000003</v>
      </c>
      <c r="J6" s="92">
        <v>19.18</v>
      </c>
    </row>
    <row r="7" spans="1:10" x14ac:dyDescent="0.25">
      <c r="A7" s="90">
        <v>1942</v>
      </c>
      <c r="B7" s="85">
        <v>416500</v>
      </c>
      <c r="D7" s="90">
        <v>1984</v>
      </c>
      <c r="E7" s="85">
        <v>1262500</v>
      </c>
      <c r="G7" s="29">
        <v>2010</v>
      </c>
      <c r="H7" s="92">
        <v>692.17</v>
      </c>
      <c r="I7" s="80">
        <v>34.799999999999997</v>
      </c>
      <c r="J7" s="92">
        <v>19.89</v>
      </c>
    </row>
    <row r="8" spans="1:10" x14ac:dyDescent="0.25">
      <c r="A8" s="90">
        <v>1943</v>
      </c>
      <c r="B8" s="85">
        <v>428500</v>
      </c>
      <c r="D8" s="90">
        <v>1985</v>
      </c>
      <c r="E8" s="85">
        <v>1296200</v>
      </c>
      <c r="G8" s="29">
        <v>2011</v>
      </c>
      <c r="H8" s="92">
        <v>716.18</v>
      </c>
      <c r="I8" s="80">
        <v>34.799999999999997</v>
      </c>
      <c r="J8" s="92">
        <v>20.58</v>
      </c>
    </row>
    <row r="9" spans="1:10" x14ac:dyDescent="0.25">
      <c r="A9" s="90">
        <v>1944</v>
      </c>
      <c r="B9" s="85">
        <v>408600</v>
      </c>
      <c r="D9" s="90">
        <v>1986</v>
      </c>
      <c r="E9" s="85">
        <v>1338000</v>
      </c>
      <c r="G9" s="29">
        <v>2012</v>
      </c>
      <c r="H9" s="92">
        <v>705.16</v>
      </c>
      <c r="I9" s="80">
        <v>35.1</v>
      </c>
      <c r="J9" s="92">
        <v>20.09</v>
      </c>
    </row>
    <row r="10" spans="1:10" x14ac:dyDescent="0.25">
      <c r="A10" s="90">
        <v>1945</v>
      </c>
      <c r="B10" s="85">
        <v>396000</v>
      </c>
      <c r="D10" s="90">
        <v>1987</v>
      </c>
      <c r="E10" s="85">
        <v>1392200</v>
      </c>
      <c r="G10" s="29">
        <v>2013</v>
      </c>
      <c r="H10" s="92">
        <v>716.15</v>
      </c>
      <c r="I10" s="80">
        <v>34.9</v>
      </c>
      <c r="J10" s="92">
        <v>20.52</v>
      </c>
    </row>
    <row r="11" spans="1:10" x14ac:dyDescent="0.25">
      <c r="A11" s="90">
        <v>1946</v>
      </c>
      <c r="B11" s="85">
        <v>411600</v>
      </c>
      <c r="D11" s="90">
        <v>1988</v>
      </c>
      <c r="E11" s="85">
        <v>1449000</v>
      </c>
      <c r="G11" s="29">
        <v>2014</v>
      </c>
      <c r="H11" s="92">
        <v>726.23</v>
      </c>
      <c r="I11" s="80">
        <v>34.5</v>
      </c>
      <c r="J11" s="92">
        <v>21.05</v>
      </c>
    </row>
    <row r="12" spans="1:10" x14ac:dyDescent="0.25">
      <c r="A12" s="90">
        <v>1947</v>
      </c>
      <c r="B12" s="85">
        <v>436200</v>
      </c>
      <c r="D12" s="90">
        <v>1989</v>
      </c>
      <c r="E12" s="85">
        <v>1499700</v>
      </c>
      <c r="G12" s="29">
        <v>2015</v>
      </c>
      <c r="H12" s="92">
        <v>743.27</v>
      </c>
      <c r="I12" s="80">
        <v>34.700000000000003</v>
      </c>
      <c r="J12" s="92">
        <v>21.42</v>
      </c>
    </row>
    <row r="13" spans="1:10" x14ac:dyDescent="0.25">
      <c r="A13" s="90">
        <v>1948</v>
      </c>
      <c r="B13" s="85">
        <v>456400</v>
      </c>
      <c r="D13" s="90">
        <v>1990</v>
      </c>
      <c r="E13" s="85">
        <v>1527600</v>
      </c>
      <c r="G13" s="29">
        <v>2016</v>
      </c>
      <c r="H13" s="92">
        <v>762.8</v>
      </c>
      <c r="I13" s="80">
        <v>34.5</v>
      </c>
      <c r="J13" s="92">
        <v>22.11</v>
      </c>
    </row>
    <row r="14" spans="1:10" x14ac:dyDescent="0.25">
      <c r="A14" s="90">
        <v>1949</v>
      </c>
      <c r="B14" s="85">
        <v>443100</v>
      </c>
      <c r="D14" s="90">
        <v>1991</v>
      </c>
      <c r="E14" s="85">
        <v>1497300</v>
      </c>
      <c r="G14" s="29">
        <v>2017</v>
      </c>
      <c r="H14" s="92">
        <v>791.99</v>
      </c>
      <c r="I14" s="80">
        <v>34.6</v>
      </c>
      <c r="J14" s="92">
        <v>22.89</v>
      </c>
    </row>
    <row r="15" spans="1:10" x14ac:dyDescent="0.25">
      <c r="A15" s="90">
        <v>1950</v>
      </c>
      <c r="B15" s="85">
        <v>461400</v>
      </c>
      <c r="D15" s="90">
        <v>1992</v>
      </c>
      <c r="E15" s="85">
        <v>1511800</v>
      </c>
      <c r="G15" s="29">
        <v>2018</v>
      </c>
      <c r="H15" s="92">
        <v>829.36</v>
      </c>
      <c r="I15" s="80">
        <v>34.6</v>
      </c>
      <c r="J15" s="92">
        <v>23.97</v>
      </c>
    </row>
    <row r="16" spans="1:10" x14ac:dyDescent="0.25">
      <c r="A16" s="90">
        <v>1951</v>
      </c>
      <c r="B16" s="85">
        <v>505800</v>
      </c>
      <c r="D16" s="90">
        <v>1993</v>
      </c>
      <c r="E16" s="85">
        <v>1553000</v>
      </c>
      <c r="G16" s="29">
        <v>2019</v>
      </c>
      <c r="H16" s="92">
        <v>852.84</v>
      </c>
      <c r="I16" s="80">
        <v>34.5</v>
      </c>
      <c r="J16" s="92">
        <v>24.72</v>
      </c>
    </row>
    <row r="17" spans="1:10" x14ac:dyDescent="0.25">
      <c r="A17" s="90">
        <v>1952</v>
      </c>
      <c r="B17" s="85">
        <v>544300</v>
      </c>
      <c r="D17" s="90">
        <v>1994</v>
      </c>
      <c r="E17" s="85">
        <v>1592000</v>
      </c>
      <c r="G17" s="29">
        <v>2020</v>
      </c>
      <c r="H17" s="92">
        <v>888.31</v>
      </c>
      <c r="I17" s="80">
        <v>34.1</v>
      </c>
      <c r="J17" s="92">
        <v>26.05</v>
      </c>
    </row>
    <row r="18" spans="1:10" x14ac:dyDescent="0.25">
      <c r="A18" s="90">
        <v>1953</v>
      </c>
      <c r="B18" s="85">
        <v>543900</v>
      </c>
      <c r="D18" s="90">
        <v>1995</v>
      </c>
      <c r="E18" s="85">
        <v>1636300</v>
      </c>
      <c r="G18" s="29">
        <v>2021</v>
      </c>
      <c r="H18" s="92">
        <v>925.41</v>
      </c>
      <c r="I18" s="80">
        <v>34.299999999999997</v>
      </c>
      <c r="J18" s="92">
        <v>26.98</v>
      </c>
    </row>
    <row r="19" spans="1:10" x14ac:dyDescent="0.25">
      <c r="A19" s="90">
        <v>1954</v>
      </c>
      <c r="B19" s="85">
        <v>519700.00000000006</v>
      </c>
      <c r="D19" s="90">
        <v>1996</v>
      </c>
      <c r="E19" s="85">
        <v>1669400</v>
      </c>
      <c r="G19" s="29">
        <v>2022</v>
      </c>
      <c r="H19" s="92">
        <v>972.9</v>
      </c>
      <c r="I19" s="55">
        <v>34.5</v>
      </c>
      <c r="J19" s="92">
        <v>28.2</v>
      </c>
    </row>
    <row r="20" spans="1:10" x14ac:dyDescent="0.25">
      <c r="A20" s="90">
        <v>1955</v>
      </c>
      <c r="B20" s="85">
        <v>533000</v>
      </c>
      <c r="D20" s="90">
        <v>1997</v>
      </c>
      <c r="E20" s="85">
        <v>1718800</v>
      </c>
    </row>
    <row r="21" spans="1:10" x14ac:dyDescent="0.25">
      <c r="A21" s="90">
        <v>1956</v>
      </c>
      <c r="B21" s="85">
        <v>542900</v>
      </c>
      <c r="D21" s="90">
        <v>1998</v>
      </c>
      <c r="E21" s="85">
        <v>1779800</v>
      </c>
    </row>
    <row r="22" spans="1:10" x14ac:dyDescent="0.25">
      <c r="A22" s="90">
        <v>1957</v>
      </c>
      <c r="B22" s="85">
        <v>545000</v>
      </c>
      <c r="D22" s="90">
        <v>1999</v>
      </c>
      <c r="E22" s="85">
        <v>1826300</v>
      </c>
    </row>
    <row r="23" spans="1:10" x14ac:dyDescent="0.25">
      <c r="A23" s="90">
        <v>1958</v>
      </c>
      <c r="B23" s="85">
        <v>545900</v>
      </c>
      <c r="D23" s="90">
        <v>2000</v>
      </c>
      <c r="E23" s="85">
        <v>1854000</v>
      </c>
    </row>
    <row r="24" spans="1:10" x14ac:dyDescent="0.25">
      <c r="A24" s="90">
        <v>1959</v>
      </c>
      <c r="B24" s="85">
        <v>566900</v>
      </c>
      <c r="D24" s="90">
        <v>2001</v>
      </c>
      <c r="E24" s="85">
        <v>1814800</v>
      </c>
    </row>
    <row r="25" spans="1:10" x14ac:dyDescent="0.25">
      <c r="A25" s="90">
        <v>1960</v>
      </c>
      <c r="B25" s="85">
        <v>582500</v>
      </c>
      <c r="D25" s="90">
        <v>2002</v>
      </c>
      <c r="E25" s="85">
        <v>1795400</v>
      </c>
    </row>
    <row r="26" spans="1:10" x14ac:dyDescent="0.25">
      <c r="A26" s="90">
        <v>1961</v>
      </c>
      <c r="B26" s="85">
        <v>587000</v>
      </c>
      <c r="D26" s="90">
        <v>2003</v>
      </c>
      <c r="E26" s="85">
        <v>1799100</v>
      </c>
    </row>
    <row r="27" spans="1:10" x14ac:dyDescent="0.25">
      <c r="A27" s="90">
        <v>1962</v>
      </c>
      <c r="B27" s="85">
        <v>609800</v>
      </c>
      <c r="D27" s="90">
        <v>2004</v>
      </c>
      <c r="E27" s="85">
        <v>1826600</v>
      </c>
    </row>
    <row r="28" spans="1:10" x14ac:dyDescent="0.25">
      <c r="A28" s="90">
        <v>1963</v>
      </c>
      <c r="B28" s="85">
        <v>630600</v>
      </c>
      <c r="D28" s="90">
        <v>2005</v>
      </c>
      <c r="E28" s="85">
        <v>1862900</v>
      </c>
    </row>
    <row r="29" spans="1:10" x14ac:dyDescent="0.25">
      <c r="A29" s="90">
        <v>1964</v>
      </c>
      <c r="B29" s="85">
        <v>651500</v>
      </c>
      <c r="D29" s="90">
        <v>2006</v>
      </c>
      <c r="E29" s="85">
        <v>1905700</v>
      </c>
    </row>
    <row r="30" spans="1:10" x14ac:dyDescent="0.25">
      <c r="A30" s="90">
        <v>1965</v>
      </c>
      <c r="B30" s="85">
        <v>686000</v>
      </c>
      <c r="D30" s="90">
        <v>2007</v>
      </c>
      <c r="E30" s="85">
        <v>1945000</v>
      </c>
    </row>
    <row r="31" spans="1:10" x14ac:dyDescent="0.25">
      <c r="A31" s="90">
        <v>1966</v>
      </c>
      <c r="B31" s="85">
        <v>734900</v>
      </c>
      <c r="D31" s="90">
        <v>2008</v>
      </c>
      <c r="E31" s="85">
        <v>1926300</v>
      </c>
    </row>
    <row r="32" spans="1:10" x14ac:dyDescent="0.25">
      <c r="A32" s="90">
        <v>1967</v>
      </c>
      <c r="B32" s="85">
        <v>754500</v>
      </c>
      <c r="D32" s="90">
        <v>2009</v>
      </c>
      <c r="E32" s="85">
        <v>1814400</v>
      </c>
    </row>
    <row r="33" spans="1:5" x14ac:dyDescent="0.25">
      <c r="A33" s="90">
        <v>1968</v>
      </c>
      <c r="B33" s="85">
        <v>782900</v>
      </c>
      <c r="D33" s="90">
        <v>2010</v>
      </c>
      <c r="E33" s="52">
        <v>1811300</v>
      </c>
    </row>
    <row r="34" spans="1:5" x14ac:dyDescent="0.25">
      <c r="A34" s="90">
        <v>1969</v>
      </c>
      <c r="B34" s="85">
        <v>819800</v>
      </c>
      <c r="D34" s="90">
        <v>2011</v>
      </c>
      <c r="E34" s="52">
        <v>1832500</v>
      </c>
    </row>
    <row r="35" spans="1:5" x14ac:dyDescent="0.25">
      <c r="A35" s="90">
        <v>1970</v>
      </c>
      <c r="B35" s="85">
        <v>842000</v>
      </c>
      <c r="D35" s="90">
        <v>2012</v>
      </c>
      <c r="E35" s="85">
        <v>1864300</v>
      </c>
    </row>
    <row r="36" spans="1:5" x14ac:dyDescent="0.25">
      <c r="A36" s="90">
        <v>1971</v>
      </c>
      <c r="B36" s="85">
        <v>862600</v>
      </c>
      <c r="D36" s="90">
        <v>2013</v>
      </c>
      <c r="E36" s="85">
        <v>1901000</v>
      </c>
    </row>
    <row r="37" spans="1:5" x14ac:dyDescent="0.25">
      <c r="A37" s="90">
        <v>1972</v>
      </c>
      <c r="B37" s="85">
        <v>920300</v>
      </c>
      <c r="D37" s="90">
        <v>2014</v>
      </c>
      <c r="E37" s="85">
        <v>1951300</v>
      </c>
    </row>
    <row r="38" spans="1:5" x14ac:dyDescent="0.25">
      <c r="A38" s="90">
        <v>1973</v>
      </c>
      <c r="B38" s="85">
        <v>984000</v>
      </c>
      <c r="D38" s="90">
        <v>2015</v>
      </c>
      <c r="E38" s="85">
        <v>2006700</v>
      </c>
    </row>
    <row r="39" spans="1:5" x14ac:dyDescent="0.25">
      <c r="A39" s="90">
        <v>1974</v>
      </c>
      <c r="B39" s="85">
        <v>1015800</v>
      </c>
      <c r="D39" s="90">
        <v>2016</v>
      </c>
      <c r="E39" s="85">
        <v>2055300.0000000002</v>
      </c>
    </row>
    <row r="40" spans="1:5" x14ac:dyDescent="0.25">
      <c r="A40" s="90">
        <v>1975</v>
      </c>
      <c r="B40" s="85">
        <v>982600</v>
      </c>
      <c r="D40" s="90">
        <v>2017</v>
      </c>
      <c r="E40" s="85">
        <v>2096100</v>
      </c>
    </row>
    <row r="41" spans="1:5" x14ac:dyDescent="0.25">
      <c r="A41" s="90">
        <v>1976</v>
      </c>
      <c r="B41" s="85">
        <v>1038099.9999999999</v>
      </c>
      <c r="D41" s="90">
        <v>2018</v>
      </c>
      <c r="E41" s="85">
        <v>2154800</v>
      </c>
    </row>
    <row r="42" spans="1:5" x14ac:dyDescent="0.25">
      <c r="A42" s="90">
        <v>1977</v>
      </c>
      <c r="B42" s="85">
        <v>1081700</v>
      </c>
      <c r="D42" s="90">
        <v>2019</v>
      </c>
      <c r="E42" s="85">
        <v>2189600</v>
      </c>
    </row>
    <row r="43" spans="1:5" x14ac:dyDescent="0.25">
      <c r="A43" s="90">
        <v>1978</v>
      </c>
      <c r="B43" s="85">
        <v>1137500</v>
      </c>
      <c r="D43" s="90">
        <v>2020</v>
      </c>
      <c r="E43" s="85">
        <v>2082300</v>
      </c>
    </row>
    <row r="44" spans="1:5" x14ac:dyDescent="0.25">
      <c r="A44" s="90">
        <v>1979</v>
      </c>
      <c r="B44" s="85">
        <v>1176000</v>
      </c>
      <c r="D44" s="90">
        <v>2021</v>
      </c>
      <c r="E44" s="93">
        <v>2154600</v>
      </c>
    </row>
    <row r="45" spans="1:5" x14ac:dyDescent="0.25">
      <c r="A45" s="90">
        <v>1980</v>
      </c>
      <c r="B45" s="85">
        <v>1188800</v>
      </c>
      <c r="D45" s="90">
        <v>2022</v>
      </c>
      <c r="E45" s="235">
        <v>2243500</v>
      </c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112F-3645-4ED6-81BB-F970F018A916}">
  <dimension ref="A1:S74"/>
  <sheetViews>
    <sheetView zoomScale="80" zoomScaleNormal="80" workbookViewId="0">
      <selection activeCell="N18" sqref="N18"/>
    </sheetView>
  </sheetViews>
  <sheetFormatPr defaultRowHeight="15" x14ac:dyDescent="0.25"/>
  <cols>
    <col min="1" max="1" width="68.7109375" bestFit="1" customWidth="1"/>
    <col min="2" max="2" width="7" customWidth="1"/>
    <col min="3" max="4" width="13.7109375" bestFit="1" customWidth="1"/>
    <col min="5" max="5" width="11.28515625" bestFit="1" customWidth="1"/>
    <col min="6" max="6" width="10.28515625" bestFit="1" customWidth="1"/>
    <col min="7" max="8" width="13.7109375" bestFit="1" customWidth="1"/>
    <col min="9" max="9" width="11.28515625" bestFit="1" customWidth="1"/>
    <col min="10" max="10" width="10.42578125" bestFit="1" customWidth="1"/>
    <col min="11" max="11" width="9.28515625" bestFit="1" customWidth="1"/>
    <col min="12" max="12" width="10.5703125" bestFit="1" customWidth="1"/>
    <col min="13" max="13" width="8" bestFit="1" customWidth="1"/>
    <col min="14" max="14" width="10.28515625" bestFit="1" customWidth="1"/>
  </cols>
  <sheetData>
    <row r="1" spans="1:18" ht="15.75" x14ac:dyDescent="0.25">
      <c r="A1" s="243" t="s">
        <v>66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</row>
    <row r="2" spans="1:18" ht="15.75" x14ac:dyDescent="0.25">
      <c r="A2" s="243" t="s">
        <v>67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</row>
    <row r="3" spans="1:18" ht="15.75" x14ac:dyDescent="0.25">
      <c r="A3" s="29"/>
      <c r="B3" s="30"/>
      <c r="C3" s="29"/>
      <c r="D3" s="29"/>
      <c r="E3" s="29"/>
      <c r="F3" s="31"/>
      <c r="G3" s="32"/>
      <c r="H3" s="32"/>
      <c r="I3" s="32"/>
      <c r="J3" s="31"/>
      <c r="K3" s="32"/>
      <c r="L3" s="32"/>
      <c r="M3" s="32"/>
      <c r="N3" s="31"/>
    </row>
    <row r="4" spans="1:18" ht="15.75" x14ac:dyDescent="0.25">
      <c r="A4" s="33"/>
      <c r="B4" s="30"/>
      <c r="C4" s="33"/>
      <c r="D4" s="33"/>
      <c r="E4" s="33"/>
      <c r="F4" s="34"/>
      <c r="G4" s="35"/>
      <c r="H4" s="35"/>
      <c r="I4" s="35"/>
      <c r="J4" s="34"/>
      <c r="K4" s="35"/>
      <c r="L4" s="35"/>
      <c r="M4" s="35"/>
      <c r="N4" s="34"/>
    </row>
    <row r="5" spans="1:18" ht="16.5" thickBot="1" x14ac:dyDescent="0.3">
      <c r="A5" s="36"/>
      <c r="B5" s="30"/>
      <c r="C5" s="255">
        <v>44927</v>
      </c>
      <c r="D5" s="255"/>
      <c r="E5" s="255"/>
      <c r="F5" s="255"/>
      <c r="G5" s="255">
        <v>44896</v>
      </c>
      <c r="H5" s="255"/>
      <c r="I5" s="255"/>
      <c r="J5" s="255"/>
      <c r="K5" s="256">
        <v>44562</v>
      </c>
      <c r="L5" s="256"/>
      <c r="M5" s="256"/>
      <c r="N5" s="256"/>
    </row>
    <row r="6" spans="1:18" ht="15.75" x14ac:dyDescent="0.25">
      <c r="A6" s="37"/>
      <c r="B6" s="38"/>
      <c r="C6" s="37" t="s">
        <v>68</v>
      </c>
      <c r="D6" s="37" t="s">
        <v>69</v>
      </c>
      <c r="E6" s="253" t="s">
        <v>70</v>
      </c>
      <c r="F6" s="254"/>
      <c r="G6" s="39" t="s">
        <v>68</v>
      </c>
      <c r="H6" s="40" t="s">
        <v>69</v>
      </c>
      <c r="I6" s="253" t="s">
        <v>70</v>
      </c>
      <c r="J6" s="254"/>
      <c r="K6" s="40" t="s">
        <v>68</v>
      </c>
      <c r="L6" s="40" t="s">
        <v>69</v>
      </c>
      <c r="M6" s="253" t="s">
        <v>70</v>
      </c>
      <c r="N6" s="253"/>
    </row>
    <row r="7" spans="1:18" ht="16.5" thickBot="1" x14ac:dyDescent="0.3">
      <c r="A7" s="41" t="s">
        <v>2</v>
      </c>
      <c r="B7" s="42"/>
      <c r="C7" s="43" t="s">
        <v>71</v>
      </c>
      <c r="D7" s="43" t="s">
        <v>72</v>
      </c>
      <c r="E7" s="43" t="s">
        <v>73</v>
      </c>
      <c r="F7" s="47" t="s">
        <v>74</v>
      </c>
      <c r="G7" s="45" t="s">
        <v>71</v>
      </c>
      <c r="H7" s="46" t="s">
        <v>72</v>
      </c>
      <c r="I7" s="46" t="s">
        <v>73</v>
      </c>
      <c r="J7" s="47" t="s">
        <v>74</v>
      </c>
      <c r="K7" s="46" t="s">
        <v>71</v>
      </c>
      <c r="L7" s="46" t="s">
        <v>72</v>
      </c>
      <c r="M7" s="46" t="s">
        <v>73</v>
      </c>
      <c r="N7" s="44" t="s">
        <v>74</v>
      </c>
      <c r="R7">
        <v>100</v>
      </c>
    </row>
    <row r="8" spans="1:18" ht="15.75" x14ac:dyDescent="0.25">
      <c r="B8" s="167"/>
      <c r="D8" s="57"/>
      <c r="E8" s="57"/>
      <c r="F8" s="64"/>
      <c r="G8" s="48"/>
      <c r="H8" s="48"/>
      <c r="I8" s="48"/>
      <c r="J8" s="59"/>
      <c r="K8" s="58"/>
      <c r="L8" s="48"/>
      <c r="M8" s="48"/>
      <c r="N8" s="49"/>
    </row>
    <row r="9" spans="1:18" ht="18.75" x14ac:dyDescent="0.25">
      <c r="A9" s="27" t="s">
        <v>94</v>
      </c>
      <c r="B9" s="197" t="str" cm="1">
        <f t="array" ref="B9">_xlfn.IFS(F9&gt;J9,$D$60,F9&lt;J9,$D$61,F9=J9,"-")</f>
        <v>↑</v>
      </c>
      <c r="C9" s="236">
        <v>9477</v>
      </c>
      <c r="D9" s="236">
        <v>9074</v>
      </c>
      <c r="E9" s="236">
        <v>403</v>
      </c>
      <c r="F9" s="238">
        <v>4.2999999999999997E-2</v>
      </c>
      <c r="G9" s="236">
        <v>9542</v>
      </c>
      <c r="H9" s="236">
        <v>9216</v>
      </c>
      <c r="I9" s="236">
        <v>326</v>
      </c>
      <c r="J9" s="238">
        <v>3.4000000000000002E-2</v>
      </c>
      <c r="K9" s="226">
        <v>9576</v>
      </c>
      <c r="L9" s="226">
        <v>9178</v>
      </c>
      <c r="M9" s="227">
        <v>398</v>
      </c>
      <c r="N9" s="228">
        <v>4.2000000000000003E-2</v>
      </c>
    </row>
    <row r="10" spans="1:18" ht="18.75" x14ac:dyDescent="0.25">
      <c r="A10" s="27" t="s">
        <v>109</v>
      </c>
      <c r="B10" s="197" t="str" cm="1">
        <f t="array" ref="B10">_xlfn.IFS(F10&gt;J10,$D$60,F10&lt;J10,$D$61,F10=J10,"-")</f>
        <v>↑</v>
      </c>
      <c r="C10" s="236">
        <v>72152</v>
      </c>
      <c r="D10" s="236">
        <v>69657</v>
      </c>
      <c r="E10" s="236">
        <v>2495</v>
      </c>
      <c r="F10" s="238">
        <v>3.5000000000000003E-2</v>
      </c>
      <c r="G10" s="236">
        <v>72905</v>
      </c>
      <c r="H10" s="236">
        <v>70820</v>
      </c>
      <c r="I10" s="236">
        <v>2085</v>
      </c>
      <c r="J10" s="238">
        <v>2.8999999999999998E-2</v>
      </c>
      <c r="K10" s="226">
        <v>74398</v>
      </c>
      <c r="L10" s="226">
        <v>72046</v>
      </c>
      <c r="M10" s="226">
        <v>2352</v>
      </c>
      <c r="N10" s="228">
        <v>3.2000000000000001E-2</v>
      </c>
    </row>
    <row r="11" spans="1:18" ht="18.75" x14ac:dyDescent="0.25">
      <c r="A11" s="27" t="s">
        <v>76</v>
      </c>
      <c r="B11" s="197" t="str" cm="1">
        <f t="array" ref="B11">_xlfn.IFS(F11&gt;J11,$D$60,F11&lt;J11,$D$61,F11=J11,"-")</f>
        <v>↑</v>
      </c>
      <c r="C11" s="236">
        <v>2207</v>
      </c>
      <c r="D11" s="236">
        <v>2059</v>
      </c>
      <c r="E11" s="236">
        <v>148</v>
      </c>
      <c r="F11" s="238">
        <v>6.7000000000000004E-2</v>
      </c>
      <c r="G11" s="236">
        <v>2176</v>
      </c>
      <c r="H11" s="236">
        <v>2038</v>
      </c>
      <c r="I11" s="236">
        <v>138</v>
      </c>
      <c r="J11" s="238">
        <v>6.3E-2</v>
      </c>
      <c r="K11" s="226">
        <v>2371</v>
      </c>
      <c r="L11" s="226">
        <v>2188</v>
      </c>
      <c r="M11" s="227">
        <v>183</v>
      </c>
      <c r="N11" s="228">
        <v>7.6999999999999999E-2</v>
      </c>
    </row>
    <row r="12" spans="1:18" ht="18.75" x14ac:dyDescent="0.25">
      <c r="A12" s="27" t="s">
        <v>111</v>
      </c>
      <c r="B12" s="197" t="str" cm="1">
        <f t="array" ref="B12">_xlfn.IFS(F12&gt;J12,$D$60,F12&lt;J12,$D$61,F12=J12,"-")</f>
        <v>↑</v>
      </c>
      <c r="C12" s="236">
        <v>91628</v>
      </c>
      <c r="D12" s="236">
        <v>88742</v>
      </c>
      <c r="E12" s="236">
        <v>2886</v>
      </c>
      <c r="F12" s="238">
        <v>3.1E-2</v>
      </c>
      <c r="G12" s="236">
        <v>90855</v>
      </c>
      <c r="H12" s="236">
        <v>88411</v>
      </c>
      <c r="I12" s="236">
        <v>2444</v>
      </c>
      <c r="J12" s="238">
        <v>2.7000000000000003E-2</v>
      </c>
      <c r="K12" s="226">
        <v>90828</v>
      </c>
      <c r="L12" s="226">
        <v>87821</v>
      </c>
      <c r="M12" s="226">
        <v>3007</v>
      </c>
      <c r="N12" s="228">
        <v>3.3000000000000002E-2</v>
      </c>
    </row>
    <row r="13" spans="1:18" ht="18.75" x14ac:dyDescent="0.25">
      <c r="A13" s="27" t="s">
        <v>77</v>
      </c>
      <c r="B13" s="197" t="str" cm="1">
        <f t="array" ref="B13">_xlfn.IFS(F13&gt;J13,$D$60,F13&lt;J13,$D$61,F13=J13,"-")</f>
        <v>↑</v>
      </c>
      <c r="C13" s="236">
        <v>4523</v>
      </c>
      <c r="D13" s="236">
        <v>4258</v>
      </c>
      <c r="E13" s="236">
        <v>265</v>
      </c>
      <c r="F13" s="238">
        <v>5.9000000000000004E-2</v>
      </c>
      <c r="G13" s="236">
        <v>4498</v>
      </c>
      <c r="H13" s="236">
        <v>4266</v>
      </c>
      <c r="I13" s="236">
        <v>232</v>
      </c>
      <c r="J13" s="238">
        <v>5.2000000000000005E-2</v>
      </c>
      <c r="K13" s="226">
        <v>4698</v>
      </c>
      <c r="L13" s="226">
        <v>4354</v>
      </c>
      <c r="M13" s="227">
        <v>344</v>
      </c>
      <c r="N13" s="228">
        <v>7.2999999999999995E-2</v>
      </c>
      <c r="O13" s="139"/>
    </row>
    <row r="14" spans="1:18" ht="18.75" x14ac:dyDescent="0.25">
      <c r="A14" s="27" t="s">
        <v>81</v>
      </c>
      <c r="B14" s="197" t="str" cm="1">
        <f t="array" ref="B14">_xlfn.IFS(F14&gt;J14,$D$60,F14&lt;J14,$D$61,F14=J14,"-")</f>
        <v>↑</v>
      </c>
      <c r="C14" s="236">
        <v>7390</v>
      </c>
      <c r="D14" s="236">
        <v>7024</v>
      </c>
      <c r="E14" s="236">
        <v>366</v>
      </c>
      <c r="F14" s="238">
        <v>0.05</v>
      </c>
      <c r="G14" s="236">
        <v>7374</v>
      </c>
      <c r="H14" s="236">
        <v>7041</v>
      </c>
      <c r="I14" s="236">
        <v>333</v>
      </c>
      <c r="J14" s="238">
        <v>4.4999999999999998E-2</v>
      </c>
      <c r="K14" s="226">
        <v>7504</v>
      </c>
      <c r="L14" s="226">
        <v>6992</v>
      </c>
      <c r="M14" s="227">
        <v>512</v>
      </c>
      <c r="N14" s="228">
        <v>6.8000000000000005E-2</v>
      </c>
      <c r="O14" s="139"/>
    </row>
    <row r="15" spans="1:18" ht="18.75" x14ac:dyDescent="0.25">
      <c r="A15" s="27" t="s">
        <v>104</v>
      </c>
      <c r="B15" s="197" t="str" cm="1">
        <f t="array" ref="B15">_xlfn.IFS(F15&gt;J15,$D$60,F15&lt;J15,$D$61,F15=J15,"-")</f>
        <v>↑</v>
      </c>
      <c r="C15" s="236">
        <v>76146</v>
      </c>
      <c r="D15" s="236">
        <v>73668</v>
      </c>
      <c r="E15" s="236">
        <v>2478</v>
      </c>
      <c r="F15" s="238">
        <v>3.3000000000000002E-2</v>
      </c>
      <c r="G15" s="236">
        <v>75596</v>
      </c>
      <c r="H15" s="236">
        <v>73423</v>
      </c>
      <c r="I15" s="236">
        <v>2173</v>
      </c>
      <c r="J15" s="238">
        <v>2.8999999999999998E-2</v>
      </c>
      <c r="K15" s="226">
        <v>75865</v>
      </c>
      <c r="L15" s="226">
        <v>73350</v>
      </c>
      <c r="M15" s="226">
        <v>2515</v>
      </c>
      <c r="N15" s="228">
        <v>3.3000000000000002E-2</v>
      </c>
    </row>
    <row r="16" spans="1:18" ht="18.75" x14ac:dyDescent="0.25">
      <c r="A16" s="27" t="s">
        <v>112</v>
      </c>
      <c r="B16" s="197" t="str" cm="1">
        <f t="array" ref="B16">_xlfn.IFS(F16&gt;J16,$D$60,F16&lt;J16,$D$61,F16=J16,"-")</f>
        <v>↑</v>
      </c>
      <c r="C16" s="236">
        <v>110833</v>
      </c>
      <c r="D16" s="236">
        <v>107337</v>
      </c>
      <c r="E16" s="236">
        <v>3496</v>
      </c>
      <c r="F16" s="238">
        <v>3.2000000000000001E-2</v>
      </c>
      <c r="G16" s="236">
        <v>110840</v>
      </c>
      <c r="H16" s="236">
        <v>107939</v>
      </c>
      <c r="I16" s="236">
        <v>2901</v>
      </c>
      <c r="J16" s="238">
        <v>2.6000000000000002E-2</v>
      </c>
      <c r="K16" s="226">
        <v>108977</v>
      </c>
      <c r="L16" s="226">
        <v>105383</v>
      </c>
      <c r="M16" s="226">
        <v>3594</v>
      </c>
      <c r="N16" s="228">
        <v>3.3000000000000002E-2</v>
      </c>
    </row>
    <row r="17" spans="1:19" ht="18.75" x14ac:dyDescent="0.25">
      <c r="A17" s="27" t="s">
        <v>97</v>
      </c>
      <c r="B17" s="197" t="str" cm="1">
        <f t="array" ref="B17">_xlfn.IFS(F17&gt;J17,$D$60,F17&lt;J17,$D$61,F17=J17,"-")</f>
        <v>↑</v>
      </c>
      <c r="C17" s="236">
        <v>6357</v>
      </c>
      <c r="D17" s="236">
        <v>6110</v>
      </c>
      <c r="E17" s="236">
        <v>247</v>
      </c>
      <c r="F17" s="238">
        <v>3.9E-2</v>
      </c>
      <c r="G17" s="236">
        <v>6242</v>
      </c>
      <c r="H17" s="236">
        <v>6035</v>
      </c>
      <c r="I17" s="236">
        <v>207</v>
      </c>
      <c r="J17" s="238">
        <v>3.3000000000000002E-2</v>
      </c>
      <c r="K17" s="226">
        <v>6336</v>
      </c>
      <c r="L17" s="226">
        <v>6069</v>
      </c>
      <c r="M17" s="227">
        <v>267</v>
      </c>
      <c r="N17" s="228">
        <v>4.2000000000000003E-2</v>
      </c>
      <c r="S17" s="198" t="s">
        <v>277</v>
      </c>
    </row>
    <row r="18" spans="1:19" ht="18.75" x14ac:dyDescent="0.25">
      <c r="A18" s="27" t="s">
        <v>115</v>
      </c>
      <c r="B18" s="197" t="str" cm="1">
        <f t="array" ref="B18">_xlfn.IFS(F18&gt;J18,$D$60,F18&lt;J18,$D$61,F18=J18,"-")</f>
        <v>↑</v>
      </c>
      <c r="C18" s="236">
        <v>217231</v>
      </c>
      <c r="D18" s="236">
        <v>211077</v>
      </c>
      <c r="E18" s="236">
        <v>6154</v>
      </c>
      <c r="F18" s="238">
        <v>2.7999999999999997E-2</v>
      </c>
      <c r="G18" s="236">
        <v>217542</v>
      </c>
      <c r="H18" s="236">
        <v>212279</v>
      </c>
      <c r="I18" s="236">
        <v>5263</v>
      </c>
      <c r="J18" s="238">
        <v>2.4E-2</v>
      </c>
      <c r="K18" s="226">
        <v>214086</v>
      </c>
      <c r="L18" s="226">
        <v>207207</v>
      </c>
      <c r="M18" s="226">
        <v>6879</v>
      </c>
      <c r="N18" s="228">
        <v>3.2000000000000001E-2</v>
      </c>
    </row>
    <row r="19" spans="1:19" ht="18.75" x14ac:dyDescent="0.25">
      <c r="A19" s="27" t="s">
        <v>91</v>
      </c>
      <c r="B19" s="197" t="str" cm="1">
        <f t="array" ref="B19">_xlfn.IFS(F19&gt;J19,$D$60,F19&lt;J19,$D$61,F19=J19,"-")</f>
        <v>↑</v>
      </c>
      <c r="C19" s="236">
        <v>24119</v>
      </c>
      <c r="D19" s="236">
        <v>23043</v>
      </c>
      <c r="E19" s="236">
        <v>1076</v>
      </c>
      <c r="F19" s="238">
        <v>4.4999999999999998E-2</v>
      </c>
      <c r="G19" s="236">
        <v>24229</v>
      </c>
      <c r="H19" s="236">
        <v>23337</v>
      </c>
      <c r="I19" s="236">
        <v>892</v>
      </c>
      <c r="J19" s="238">
        <v>3.7000000000000005E-2</v>
      </c>
      <c r="K19" s="226">
        <v>24806</v>
      </c>
      <c r="L19" s="226">
        <v>23645</v>
      </c>
      <c r="M19" s="226">
        <v>1161</v>
      </c>
      <c r="N19" s="228">
        <v>4.7E-2</v>
      </c>
    </row>
    <row r="20" spans="1:19" ht="18.75" x14ac:dyDescent="0.25">
      <c r="A20" s="27" t="s">
        <v>86</v>
      </c>
      <c r="B20" s="197" t="str" cm="1">
        <f t="array" ref="B20">_xlfn.IFS(F20&gt;J20,$D$60,F20&lt;J20,$D$61,F20=J20,"-")</f>
        <v>↑</v>
      </c>
      <c r="C20" s="236">
        <v>13360</v>
      </c>
      <c r="D20" s="236">
        <v>12733</v>
      </c>
      <c r="E20" s="236">
        <v>627</v>
      </c>
      <c r="F20" s="238">
        <v>4.7E-2</v>
      </c>
      <c r="G20" s="236">
        <v>13433</v>
      </c>
      <c r="H20" s="236">
        <v>12874</v>
      </c>
      <c r="I20" s="236">
        <v>559</v>
      </c>
      <c r="J20" s="238">
        <v>4.2000000000000003E-2</v>
      </c>
      <c r="K20" s="226">
        <v>13436</v>
      </c>
      <c r="L20" s="226">
        <v>12635</v>
      </c>
      <c r="M20" s="227">
        <v>801</v>
      </c>
      <c r="N20" s="228">
        <v>0.06</v>
      </c>
    </row>
    <row r="21" spans="1:19" ht="18.75" x14ac:dyDescent="0.25">
      <c r="A21" s="27" t="s">
        <v>95</v>
      </c>
      <c r="B21" s="197" t="str" cm="1">
        <f t="array" ref="B21">_xlfn.IFS(F21&gt;J21,$D$60,F21&lt;J21,$D$61,F21=J21,"-")</f>
        <v>↑</v>
      </c>
      <c r="C21" s="236">
        <v>20855</v>
      </c>
      <c r="D21" s="236">
        <v>20094</v>
      </c>
      <c r="E21" s="236">
        <v>761</v>
      </c>
      <c r="F21" s="238">
        <v>3.6000000000000004E-2</v>
      </c>
      <c r="G21" s="236">
        <v>20906</v>
      </c>
      <c r="H21" s="236">
        <v>20203</v>
      </c>
      <c r="I21" s="236">
        <v>703</v>
      </c>
      <c r="J21" s="238">
        <v>3.4000000000000002E-2</v>
      </c>
      <c r="K21" s="226">
        <v>21536</v>
      </c>
      <c r="L21" s="226">
        <v>20575</v>
      </c>
      <c r="M21" s="227">
        <v>961</v>
      </c>
      <c r="N21" s="228">
        <v>4.4999999999999998E-2</v>
      </c>
    </row>
    <row r="22" spans="1:19" ht="18.75" x14ac:dyDescent="0.25">
      <c r="A22" s="27" t="s">
        <v>89</v>
      </c>
      <c r="B22" s="197" t="str" cm="1">
        <f t="array" ref="B22">_xlfn.IFS(F22&gt;J22,$D$60,F22&lt;J22,$D$61,F22=J22,"-")</f>
        <v>↑</v>
      </c>
      <c r="C22" s="236">
        <v>11707</v>
      </c>
      <c r="D22" s="236">
        <v>11130</v>
      </c>
      <c r="E22" s="236">
        <v>577</v>
      </c>
      <c r="F22" s="238">
        <v>4.9000000000000002E-2</v>
      </c>
      <c r="G22" s="236">
        <v>11614</v>
      </c>
      <c r="H22" s="236">
        <v>11095</v>
      </c>
      <c r="I22" s="236">
        <v>519</v>
      </c>
      <c r="J22" s="238">
        <v>4.4999999999999998E-2</v>
      </c>
      <c r="K22" s="226">
        <v>11997</v>
      </c>
      <c r="L22" s="226">
        <v>11438</v>
      </c>
      <c r="M22" s="227">
        <v>559</v>
      </c>
      <c r="N22" s="228">
        <v>4.7E-2</v>
      </c>
    </row>
    <row r="23" spans="1:19" ht="18.75" x14ac:dyDescent="0.25">
      <c r="A23" s="53" t="s">
        <v>98</v>
      </c>
      <c r="B23" s="197" t="str" cm="1">
        <f t="array" ref="B23">_xlfn.IFS(F23&gt;J23,$D$60,F23&lt;J23,$D$61,F23=J23,"-")</f>
        <v>↑</v>
      </c>
      <c r="C23" s="236">
        <v>15661</v>
      </c>
      <c r="D23" s="236">
        <v>15049</v>
      </c>
      <c r="E23" s="236">
        <v>612</v>
      </c>
      <c r="F23" s="238">
        <v>3.9E-2</v>
      </c>
      <c r="G23" s="236">
        <v>15599</v>
      </c>
      <c r="H23" s="236">
        <v>15102</v>
      </c>
      <c r="I23" s="236">
        <v>497</v>
      </c>
      <c r="J23" s="238">
        <v>3.2000000000000001E-2</v>
      </c>
      <c r="K23" s="226">
        <v>16063</v>
      </c>
      <c r="L23" s="226">
        <v>15409</v>
      </c>
      <c r="M23" s="227">
        <v>654</v>
      </c>
      <c r="N23" s="228">
        <v>4.0999999999999995E-2</v>
      </c>
    </row>
    <row r="24" spans="1:19" ht="18.75" x14ac:dyDescent="0.25">
      <c r="A24" s="27" t="s">
        <v>99</v>
      </c>
      <c r="B24" s="197" t="str" cm="1">
        <f t="array" ref="B24">_xlfn.IFS(F24&gt;J24,$D$60,F24&lt;J24,$D$61,F24=J24,"-")</f>
        <v>↑</v>
      </c>
      <c r="C24" s="236">
        <v>29716</v>
      </c>
      <c r="D24" s="236">
        <v>28588</v>
      </c>
      <c r="E24" s="236">
        <v>1128</v>
      </c>
      <c r="F24" s="238">
        <v>3.7999999999999999E-2</v>
      </c>
      <c r="G24" s="236">
        <v>28917</v>
      </c>
      <c r="H24" s="236">
        <v>27969</v>
      </c>
      <c r="I24" s="236">
        <v>948</v>
      </c>
      <c r="J24" s="238">
        <v>3.3000000000000002E-2</v>
      </c>
      <c r="K24" s="226">
        <v>29772</v>
      </c>
      <c r="L24" s="226">
        <v>28513</v>
      </c>
      <c r="M24" s="226">
        <v>1259</v>
      </c>
      <c r="N24" s="228">
        <v>4.2000000000000003E-2</v>
      </c>
    </row>
    <row r="25" spans="1:19" ht="18.75" x14ac:dyDescent="0.25">
      <c r="A25" s="27" t="s">
        <v>85</v>
      </c>
      <c r="B25" s="197" t="str" cm="1">
        <f t="array" ref="B25">_xlfn.IFS(F25&gt;J25,$D$60,F25&lt;J25,$D$61,F25=J25,"-")</f>
        <v>↑</v>
      </c>
      <c r="C25" s="236">
        <v>12823</v>
      </c>
      <c r="D25" s="236">
        <v>12135</v>
      </c>
      <c r="E25" s="236">
        <v>688</v>
      </c>
      <c r="F25" s="238">
        <v>5.4000000000000006E-2</v>
      </c>
      <c r="G25" s="236">
        <v>12765</v>
      </c>
      <c r="H25" s="236">
        <v>12168</v>
      </c>
      <c r="I25" s="236">
        <v>597</v>
      </c>
      <c r="J25" s="238">
        <v>4.7E-2</v>
      </c>
      <c r="K25" s="226">
        <v>13147</v>
      </c>
      <c r="L25" s="226">
        <v>12374</v>
      </c>
      <c r="M25" s="227">
        <v>773</v>
      </c>
      <c r="N25" s="228">
        <v>5.9000000000000004E-2</v>
      </c>
    </row>
    <row r="26" spans="1:19" ht="18.75" x14ac:dyDescent="0.25">
      <c r="A26" s="27" t="s">
        <v>116</v>
      </c>
      <c r="B26" s="197" t="str" cm="1">
        <f t="array" ref="B26">_xlfn.IFS(F26&gt;J26,$D$60,F26&lt;J26,$D$61,F26=J26,"-")</f>
        <v>↑</v>
      </c>
      <c r="C26" s="236">
        <v>80232</v>
      </c>
      <c r="D26" s="236">
        <v>77908</v>
      </c>
      <c r="E26" s="236">
        <v>2324</v>
      </c>
      <c r="F26" s="238">
        <v>2.8999999999999998E-2</v>
      </c>
      <c r="G26" s="236">
        <v>80353</v>
      </c>
      <c r="H26" s="236">
        <v>78351</v>
      </c>
      <c r="I26" s="236">
        <v>2002</v>
      </c>
      <c r="J26" s="238">
        <v>2.5000000000000001E-2</v>
      </c>
      <c r="K26" s="226">
        <v>79044</v>
      </c>
      <c r="L26" s="226">
        <v>76501</v>
      </c>
      <c r="M26" s="226">
        <v>2543</v>
      </c>
      <c r="N26" s="228">
        <v>3.2000000000000001E-2</v>
      </c>
    </row>
    <row r="27" spans="1:19" ht="18.75" x14ac:dyDescent="0.25">
      <c r="A27" s="27" t="s">
        <v>110</v>
      </c>
      <c r="B27" s="197" t="str" cm="1">
        <f t="array" ref="B27">_xlfn.IFS(F27&gt;J27,$D$60,F27&lt;J27,$D$61,F27=J27,"-")</f>
        <v>↑</v>
      </c>
      <c r="C27" s="236">
        <v>10035</v>
      </c>
      <c r="D27" s="236">
        <v>9678</v>
      </c>
      <c r="E27" s="236">
        <v>357</v>
      </c>
      <c r="F27" s="238">
        <v>3.6000000000000004E-2</v>
      </c>
      <c r="G27" s="236">
        <v>10163</v>
      </c>
      <c r="H27" s="236">
        <v>9851</v>
      </c>
      <c r="I27" s="236">
        <v>312</v>
      </c>
      <c r="J27" s="238">
        <v>3.1E-2</v>
      </c>
      <c r="K27" s="226">
        <v>10353</v>
      </c>
      <c r="L27" s="226">
        <v>10027</v>
      </c>
      <c r="M27" s="227">
        <v>326</v>
      </c>
      <c r="N27" s="228">
        <v>3.1E-2</v>
      </c>
    </row>
    <row r="28" spans="1:19" ht="18.75" x14ac:dyDescent="0.25">
      <c r="A28" s="27" t="s">
        <v>82</v>
      </c>
      <c r="B28" s="197" t="str" cm="1">
        <f t="array" ref="B28">_xlfn.IFS(F28&gt;J28,$D$60,F28&lt;J28,$D$61,F28=J28,"-")</f>
        <v>↑</v>
      </c>
      <c r="C28" s="236">
        <v>9163</v>
      </c>
      <c r="D28" s="236">
        <v>8707</v>
      </c>
      <c r="E28" s="236">
        <v>456</v>
      </c>
      <c r="F28" s="238">
        <v>0.05</v>
      </c>
      <c r="G28" s="236">
        <v>8987</v>
      </c>
      <c r="H28" s="236">
        <v>8592</v>
      </c>
      <c r="I28" s="236">
        <v>395</v>
      </c>
      <c r="J28" s="238">
        <v>4.4000000000000004E-2</v>
      </c>
      <c r="K28" s="226">
        <v>9193</v>
      </c>
      <c r="L28" s="226">
        <v>8640</v>
      </c>
      <c r="M28" s="227">
        <v>553</v>
      </c>
      <c r="N28" s="228">
        <v>0.06</v>
      </c>
    </row>
    <row r="29" spans="1:19" ht="18.75" x14ac:dyDescent="0.25">
      <c r="A29" s="27" t="s">
        <v>102</v>
      </c>
      <c r="B29" s="197" t="str" cm="1">
        <f t="array" ref="B29">_xlfn.IFS(F29&gt;J29,$D$60,F29&lt;J29,$D$61,F29=J29,"-")</f>
        <v>↑</v>
      </c>
      <c r="C29" s="236">
        <v>66220</v>
      </c>
      <c r="D29" s="236">
        <v>63915</v>
      </c>
      <c r="E29" s="236">
        <v>2305</v>
      </c>
      <c r="F29" s="238">
        <v>3.5000000000000003E-2</v>
      </c>
      <c r="G29" s="236">
        <v>64361</v>
      </c>
      <c r="H29" s="236">
        <v>62485</v>
      </c>
      <c r="I29" s="236">
        <v>1876</v>
      </c>
      <c r="J29" s="238">
        <v>2.8999999999999998E-2</v>
      </c>
      <c r="K29" s="226">
        <v>66083</v>
      </c>
      <c r="L29" s="226">
        <v>63579</v>
      </c>
      <c r="M29" s="226">
        <v>2504</v>
      </c>
      <c r="N29" s="228">
        <v>3.7999999999999999E-2</v>
      </c>
    </row>
    <row r="30" spans="1:19" ht="18.75" x14ac:dyDescent="0.25">
      <c r="A30" s="27" t="s">
        <v>90</v>
      </c>
      <c r="B30" s="197" t="str" cm="1">
        <f t="array" ref="B30">_xlfn.IFS(F30&gt;J30,$D$60,F30&lt;J30,$D$61,F30=J30,"-")</f>
        <v>↑</v>
      </c>
      <c r="C30" s="236">
        <v>25502</v>
      </c>
      <c r="D30" s="236">
        <v>24457</v>
      </c>
      <c r="E30" s="236">
        <v>1045</v>
      </c>
      <c r="F30" s="238">
        <v>4.0999999999999995E-2</v>
      </c>
      <c r="G30" s="236">
        <v>25212</v>
      </c>
      <c r="H30" s="236">
        <v>24305</v>
      </c>
      <c r="I30" s="236">
        <v>907</v>
      </c>
      <c r="J30" s="238">
        <v>3.6000000000000004E-2</v>
      </c>
      <c r="K30" s="226">
        <v>25442</v>
      </c>
      <c r="L30" s="226">
        <v>24214</v>
      </c>
      <c r="M30" s="226">
        <v>1228</v>
      </c>
      <c r="N30" s="228">
        <v>4.8000000000000001E-2</v>
      </c>
    </row>
    <row r="31" spans="1:19" ht="18.75" x14ac:dyDescent="0.25">
      <c r="A31" s="27" t="s">
        <v>117</v>
      </c>
      <c r="B31" s="197" t="str" cm="1">
        <f t="array" ref="B31">_xlfn.IFS(F31&gt;J31,$D$60,F31&lt;J31,$D$61,F31=J31,"-")</f>
        <v>↑</v>
      </c>
      <c r="C31" s="236">
        <v>260683</v>
      </c>
      <c r="D31" s="236">
        <v>252916</v>
      </c>
      <c r="E31" s="236">
        <v>7767</v>
      </c>
      <c r="F31" s="238">
        <v>0.03</v>
      </c>
      <c r="G31" s="236">
        <v>258494</v>
      </c>
      <c r="H31" s="236">
        <v>251938</v>
      </c>
      <c r="I31" s="236">
        <v>6556</v>
      </c>
      <c r="J31" s="238">
        <v>2.5000000000000001E-2</v>
      </c>
      <c r="K31" s="226">
        <v>258314</v>
      </c>
      <c r="L31" s="226">
        <v>250228</v>
      </c>
      <c r="M31" s="226">
        <v>8086</v>
      </c>
      <c r="N31" s="228">
        <v>3.1E-2</v>
      </c>
    </row>
    <row r="32" spans="1:19" ht="18.75" x14ac:dyDescent="0.25">
      <c r="A32" s="27" t="s">
        <v>100</v>
      </c>
      <c r="B32" s="197" t="str" cm="1">
        <f t="array" ref="B32">_xlfn.IFS(F32&gt;J32,$D$60,F32&lt;J32,$D$61,F32=J32,"-")</f>
        <v>↑</v>
      </c>
      <c r="C32" s="236">
        <v>29706</v>
      </c>
      <c r="D32" s="236">
        <v>28484</v>
      </c>
      <c r="E32" s="236">
        <v>1222</v>
      </c>
      <c r="F32" s="238">
        <v>4.0999999999999995E-2</v>
      </c>
      <c r="G32" s="236">
        <v>29946</v>
      </c>
      <c r="H32" s="236">
        <v>28950</v>
      </c>
      <c r="I32" s="236">
        <v>996</v>
      </c>
      <c r="J32" s="238">
        <v>3.3000000000000002E-2</v>
      </c>
      <c r="K32" s="226">
        <v>30113</v>
      </c>
      <c r="L32" s="226">
        <v>28867</v>
      </c>
      <c r="M32" s="226">
        <v>1246</v>
      </c>
      <c r="N32" s="228">
        <v>4.0999999999999995E-2</v>
      </c>
    </row>
    <row r="33" spans="1:14" ht="18.75" x14ac:dyDescent="0.25">
      <c r="A33" s="27" t="s">
        <v>118</v>
      </c>
      <c r="B33" s="197" t="str" cm="1">
        <f t="array" ref="B33">_xlfn.IFS(F33&gt;J33,$D$60,F33&lt;J33,$D$61,F33=J33,"-")</f>
        <v>↑</v>
      </c>
      <c r="C33" s="236">
        <v>7755</v>
      </c>
      <c r="D33" s="236">
        <v>7488</v>
      </c>
      <c r="E33" s="236">
        <v>267</v>
      </c>
      <c r="F33" s="238">
        <v>3.4000000000000002E-2</v>
      </c>
      <c r="G33" s="236">
        <v>7700</v>
      </c>
      <c r="H33" s="236">
        <v>7497</v>
      </c>
      <c r="I33" s="236">
        <v>203</v>
      </c>
      <c r="J33" s="238">
        <v>2.6000000000000002E-2</v>
      </c>
      <c r="K33" s="226">
        <v>7885</v>
      </c>
      <c r="L33" s="226">
        <v>7637</v>
      </c>
      <c r="M33" s="227">
        <v>248</v>
      </c>
      <c r="N33" s="228">
        <v>3.1E-2</v>
      </c>
    </row>
    <row r="34" spans="1:14" ht="18.75" x14ac:dyDescent="0.25">
      <c r="A34" s="27" t="s">
        <v>87</v>
      </c>
      <c r="B34" s="197" t="str" cm="1">
        <f t="array" ref="B34">_xlfn.IFS(F34&gt;J34,$D$60,F34&lt;J34,$D$61,F34=J34,"-")</f>
        <v>↑</v>
      </c>
      <c r="C34" s="236">
        <v>149570</v>
      </c>
      <c r="D34" s="236">
        <v>142164</v>
      </c>
      <c r="E34" s="236">
        <v>7406</v>
      </c>
      <c r="F34" s="238">
        <v>0.05</v>
      </c>
      <c r="G34" s="236">
        <v>145214</v>
      </c>
      <c r="H34" s="236">
        <v>139430</v>
      </c>
      <c r="I34" s="236">
        <v>5784</v>
      </c>
      <c r="J34" s="238">
        <v>0.04</v>
      </c>
      <c r="K34" s="226">
        <v>147390</v>
      </c>
      <c r="L34" s="226">
        <v>139385</v>
      </c>
      <c r="M34" s="226">
        <v>8005</v>
      </c>
      <c r="N34" s="228">
        <v>5.4000000000000006E-2</v>
      </c>
    </row>
    <row r="35" spans="1:14" ht="18.75" x14ac:dyDescent="0.25">
      <c r="A35" s="27" t="s">
        <v>113</v>
      </c>
      <c r="B35" s="197" t="str" cm="1">
        <f t="array" ref="B35">_xlfn.IFS(F35&gt;J35,$D$60,F35&lt;J35,$D$61,F35=J35,"-")</f>
        <v>↑</v>
      </c>
      <c r="C35" s="236">
        <v>13073</v>
      </c>
      <c r="D35" s="236">
        <v>12680</v>
      </c>
      <c r="E35" s="236">
        <v>393</v>
      </c>
      <c r="F35" s="238">
        <v>0.03</v>
      </c>
      <c r="G35" s="236">
        <v>12995</v>
      </c>
      <c r="H35" s="236">
        <v>12651</v>
      </c>
      <c r="I35" s="236">
        <v>344</v>
      </c>
      <c r="J35" s="238">
        <v>2.6000000000000002E-2</v>
      </c>
      <c r="K35" s="226">
        <v>13024</v>
      </c>
      <c r="L35" s="226">
        <v>12609</v>
      </c>
      <c r="M35" s="227">
        <v>415</v>
      </c>
      <c r="N35" s="228">
        <v>3.2000000000000001E-2</v>
      </c>
    </row>
    <row r="36" spans="1:14" ht="18.75" x14ac:dyDescent="0.25">
      <c r="A36" s="27" t="s">
        <v>107</v>
      </c>
      <c r="B36" s="197" t="str" cm="1">
        <f t="array" ref="B36">_xlfn.IFS(F36&gt;J36,$D$60,F36&lt;J36,$D$61,F36=J36,"-")</f>
        <v>↑</v>
      </c>
      <c r="C36" s="236">
        <v>29203</v>
      </c>
      <c r="D36" s="236">
        <v>28156</v>
      </c>
      <c r="E36" s="236">
        <v>1047</v>
      </c>
      <c r="F36" s="238">
        <v>3.6000000000000004E-2</v>
      </c>
      <c r="G36" s="236">
        <v>28637</v>
      </c>
      <c r="H36" s="236">
        <v>27777</v>
      </c>
      <c r="I36" s="236">
        <v>860</v>
      </c>
      <c r="J36" s="238">
        <v>0.03</v>
      </c>
      <c r="K36" s="226">
        <v>28948</v>
      </c>
      <c r="L36" s="226">
        <v>27931</v>
      </c>
      <c r="M36" s="226">
        <v>1017</v>
      </c>
      <c r="N36" s="228">
        <v>3.5000000000000003E-2</v>
      </c>
    </row>
    <row r="37" spans="1:14" ht="18.75" x14ac:dyDescent="0.25">
      <c r="A37" s="27" t="s">
        <v>92</v>
      </c>
      <c r="B37" s="197" t="str" cm="1">
        <f t="array" ref="B37">_xlfn.IFS(F37&gt;J37,$D$60,F37&lt;J37,$D$61,F37=J37,"-")</f>
        <v>↑</v>
      </c>
      <c r="C37" s="236">
        <v>43581</v>
      </c>
      <c r="D37" s="236">
        <v>41926</v>
      </c>
      <c r="E37" s="236">
        <v>1655</v>
      </c>
      <c r="F37" s="238">
        <v>3.7999999999999999E-2</v>
      </c>
      <c r="G37" s="236">
        <v>43839</v>
      </c>
      <c r="H37" s="236">
        <v>42381</v>
      </c>
      <c r="I37" s="236">
        <v>1458</v>
      </c>
      <c r="J37" s="238">
        <v>3.3000000000000002E-2</v>
      </c>
      <c r="K37" s="226">
        <v>43475</v>
      </c>
      <c r="L37" s="226">
        <v>41572</v>
      </c>
      <c r="M37" s="226">
        <v>1903</v>
      </c>
      <c r="N37" s="228">
        <v>4.4000000000000004E-2</v>
      </c>
    </row>
    <row r="38" spans="1:14" ht="18.75" x14ac:dyDescent="0.25">
      <c r="A38" s="27" t="s">
        <v>101</v>
      </c>
      <c r="B38" s="197" t="str" cm="1">
        <f t="array" ref="B38">_xlfn.IFS(F38&gt;J38,$D$60,F38&lt;J38,$D$61,F38=J38,"-")</f>
        <v>↑</v>
      </c>
      <c r="C38" s="236">
        <v>30062</v>
      </c>
      <c r="D38" s="236">
        <v>29017</v>
      </c>
      <c r="E38" s="236">
        <v>1045</v>
      </c>
      <c r="F38" s="238">
        <v>3.5000000000000003E-2</v>
      </c>
      <c r="G38" s="236">
        <v>29829</v>
      </c>
      <c r="H38" s="236">
        <v>28922</v>
      </c>
      <c r="I38" s="236">
        <v>907</v>
      </c>
      <c r="J38" s="238">
        <v>0.03</v>
      </c>
      <c r="K38" s="226">
        <v>29933</v>
      </c>
      <c r="L38" s="226">
        <v>28735</v>
      </c>
      <c r="M38" s="226">
        <v>1198</v>
      </c>
      <c r="N38" s="228">
        <v>0.04</v>
      </c>
    </row>
    <row r="39" spans="1:14" ht="18.75" x14ac:dyDescent="0.25">
      <c r="A39" s="27" t="s">
        <v>88</v>
      </c>
      <c r="B39" s="197" t="str" cm="1">
        <f t="array" ref="B39">_xlfn.IFS(F39&gt;J39,$D$60,F39&lt;J39,$D$61,F39=J39,"-")</f>
        <v>↑</v>
      </c>
      <c r="C39" s="236">
        <v>6323</v>
      </c>
      <c r="D39" s="236">
        <v>5984</v>
      </c>
      <c r="E39" s="236">
        <v>339</v>
      </c>
      <c r="F39" s="238">
        <v>5.4000000000000006E-2</v>
      </c>
      <c r="G39" s="236">
        <v>6250</v>
      </c>
      <c r="H39" s="236">
        <v>5955</v>
      </c>
      <c r="I39" s="236">
        <v>295</v>
      </c>
      <c r="J39" s="238">
        <v>4.7E-2</v>
      </c>
      <c r="K39" s="226">
        <v>6538</v>
      </c>
      <c r="L39" s="226">
        <v>6165</v>
      </c>
      <c r="M39" s="227">
        <v>373</v>
      </c>
      <c r="N39" s="228">
        <v>5.7000000000000002E-2</v>
      </c>
    </row>
    <row r="40" spans="1:14" ht="18.75" x14ac:dyDescent="0.25">
      <c r="A40" s="53" t="s">
        <v>121</v>
      </c>
      <c r="B40" s="197" t="str" cm="1">
        <f t="array" ref="B40">_xlfn.IFS(F40&gt;J40,$D$60,F40&lt;J40,$D$61,F40=J40,"-")</f>
        <v>↑</v>
      </c>
      <c r="C40" s="236">
        <v>150566</v>
      </c>
      <c r="D40" s="236">
        <v>146207</v>
      </c>
      <c r="E40" s="236">
        <v>4359</v>
      </c>
      <c r="F40" s="238">
        <v>2.8999999999999998E-2</v>
      </c>
      <c r="G40" s="236">
        <v>147835</v>
      </c>
      <c r="H40" s="236">
        <v>144165</v>
      </c>
      <c r="I40" s="236">
        <v>3670</v>
      </c>
      <c r="J40" s="238">
        <v>2.5000000000000001E-2</v>
      </c>
      <c r="K40" s="226">
        <v>149193</v>
      </c>
      <c r="L40" s="226">
        <v>144873</v>
      </c>
      <c r="M40" s="226">
        <v>4320</v>
      </c>
      <c r="N40" s="228">
        <v>2.8999999999999998E-2</v>
      </c>
    </row>
    <row r="41" spans="1:14" ht="18.75" x14ac:dyDescent="0.25">
      <c r="A41" s="27" t="s">
        <v>80</v>
      </c>
      <c r="B41" s="197" t="str" cm="1">
        <f t="array" ref="B41">_xlfn.IFS(F41&gt;J41,$D$60,F41&lt;J41,$D$61,F41=J41,"-")</f>
        <v>↑</v>
      </c>
      <c r="C41" s="236">
        <v>12484</v>
      </c>
      <c r="D41" s="236">
        <v>11788</v>
      </c>
      <c r="E41" s="236">
        <v>696</v>
      </c>
      <c r="F41" s="238">
        <v>5.5999999999999994E-2</v>
      </c>
      <c r="G41" s="236">
        <v>12331</v>
      </c>
      <c r="H41" s="236">
        <v>11722</v>
      </c>
      <c r="I41" s="236">
        <v>609</v>
      </c>
      <c r="J41" s="238">
        <v>4.9000000000000002E-2</v>
      </c>
      <c r="K41" s="226">
        <v>12826</v>
      </c>
      <c r="L41" s="226">
        <v>11929</v>
      </c>
      <c r="M41" s="227">
        <v>897</v>
      </c>
      <c r="N41" s="228">
        <v>7.0000000000000007E-2</v>
      </c>
    </row>
    <row r="42" spans="1:14" ht="18.75" x14ac:dyDescent="0.25">
      <c r="A42" s="27" t="s">
        <v>75</v>
      </c>
      <c r="B42" s="197" t="str" cm="1">
        <f t="array" ref="B42">_xlfn.IFS(F42&gt;J42,$D$60,F42&lt;J42,$D$61,F42=J42,"-")</f>
        <v>↑</v>
      </c>
      <c r="C42" s="236">
        <v>8217</v>
      </c>
      <c r="D42" s="236">
        <v>7442</v>
      </c>
      <c r="E42" s="236">
        <v>775</v>
      </c>
      <c r="F42" s="238">
        <v>9.4E-2</v>
      </c>
      <c r="G42" s="236">
        <v>8438</v>
      </c>
      <c r="H42" s="236">
        <v>7751</v>
      </c>
      <c r="I42" s="236">
        <v>687</v>
      </c>
      <c r="J42" s="238">
        <v>8.1000000000000003E-2</v>
      </c>
      <c r="K42" s="226">
        <v>8833</v>
      </c>
      <c r="L42" s="226">
        <v>8080</v>
      </c>
      <c r="M42" s="227">
        <v>753</v>
      </c>
      <c r="N42" s="228">
        <v>8.5000000000000006E-2</v>
      </c>
    </row>
    <row r="43" spans="1:14" ht="18.75" x14ac:dyDescent="0.25">
      <c r="A43" s="27" t="s">
        <v>93</v>
      </c>
      <c r="B43" s="197" t="str" cm="1">
        <f t="array" ref="B43">_xlfn.IFS(F43&gt;J43,$D$60,F43&lt;J43,$D$61,F43=J43,"-")</f>
        <v>↑</v>
      </c>
      <c r="C43" s="236">
        <v>3531</v>
      </c>
      <c r="D43" s="236">
        <v>3401</v>
      </c>
      <c r="E43" s="236">
        <v>130</v>
      </c>
      <c r="F43" s="238">
        <v>3.7000000000000005E-2</v>
      </c>
      <c r="G43" s="236">
        <v>3436</v>
      </c>
      <c r="H43" s="236">
        <v>3324</v>
      </c>
      <c r="I43" s="236">
        <v>112</v>
      </c>
      <c r="J43" s="238">
        <v>3.3000000000000002E-2</v>
      </c>
      <c r="K43" s="226">
        <v>3278</v>
      </c>
      <c r="L43" s="226">
        <v>3142</v>
      </c>
      <c r="M43" s="227">
        <v>136</v>
      </c>
      <c r="N43" s="228">
        <v>4.0999999999999995E-2</v>
      </c>
    </row>
    <row r="44" spans="1:14" ht="18.75" x14ac:dyDescent="0.25">
      <c r="A44" s="27" t="s">
        <v>119</v>
      </c>
      <c r="B44" s="197" t="str" cm="1">
        <f t="array" ref="B44">_xlfn.IFS(F44&gt;J44,$D$60,F44&lt;J44,$D$61,F44=J44,"-")</f>
        <v>↑</v>
      </c>
      <c r="C44" s="236">
        <v>18905</v>
      </c>
      <c r="D44" s="236">
        <v>18309</v>
      </c>
      <c r="E44" s="236">
        <v>596</v>
      </c>
      <c r="F44" s="238">
        <v>3.2000000000000001E-2</v>
      </c>
      <c r="G44" s="236">
        <v>18583</v>
      </c>
      <c r="H44" s="236">
        <v>18103</v>
      </c>
      <c r="I44" s="236">
        <v>480</v>
      </c>
      <c r="J44" s="238">
        <v>2.6000000000000002E-2</v>
      </c>
      <c r="K44" s="226">
        <v>18978</v>
      </c>
      <c r="L44" s="226">
        <v>18399</v>
      </c>
      <c r="M44" s="227">
        <v>579</v>
      </c>
      <c r="N44" s="228">
        <v>3.1E-2</v>
      </c>
    </row>
    <row r="45" spans="1:14" ht="18.75" x14ac:dyDescent="0.25">
      <c r="A45" s="27" t="s">
        <v>103</v>
      </c>
      <c r="B45" s="197" t="str" cm="1">
        <f t="array" ref="B45">_xlfn.IFS(F45&gt;J45,$D$60,F45&lt;J45,$D$61,F45=J45,"-")</f>
        <v>↑</v>
      </c>
      <c r="C45" s="236">
        <v>33856</v>
      </c>
      <c r="D45" s="236">
        <v>32725</v>
      </c>
      <c r="E45" s="236">
        <v>1131</v>
      </c>
      <c r="F45" s="238">
        <v>3.3000000000000002E-2</v>
      </c>
      <c r="G45" s="236">
        <v>33380</v>
      </c>
      <c r="H45" s="236">
        <v>32464</v>
      </c>
      <c r="I45" s="236">
        <v>916</v>
      </c>
      <c r="J45" s="238">
        <v>2.7000000000000003E-2</v>
      </c>
      <c r="K45" s="226">
        <v>33826</v>
      </c>
      <c r="L45" s="226">
        <v>32695</v>
      </c>
      <c r="M45" s="226">
        <v>1131</v>
      </c>
      <c r="N45" s="228">
        <v>3.3000000000000002E-2</v>
      </c>
    </row>
    <row r="46" spans="1:14" ht="18.75" x14ac:dyDescent="0.25">
      <c r="A46" s="27" t="s">
        <v>78</v>
      </c>
      <c r="B46" s="197" t="str" cm="1">
        <f t="array" ref="B46">_xlfn.IFS(F46&gt;J46,$D$60,F46&lt;J46,$D$61,F46=J46,"-")</f>
        <v>↑</v>
      </c>
      <c r="C46" s="236">
        <v>32536</v>
      </c>
      <c r="D46" s="236">
        <v>30831</v>
      </c>
      <c r="E46" s="236">
        <v>1705</v>
      </c>
      <c r="F46" s="238">
        <v>5.2000000000000005E-2</v>
      </c>
      <c r="G46" s="236">
        <v>32555</v>
      </c>
      <c r="H46" s="236">
        <v>30994</v>
      </c>
      <c r="I46" s="236">
        <v>1561</v>
      </c>
      <c r="J46" s="238">
        <v>4.8000000000000001E-2</v>
      </c>
      <c r="K46" s="226">
        <v>34108</v>
      </c>
      <c r="L46" s="226">
        <v>31673</v>
      </c>
      <c r="M46" s="226">
        <v>2435</v>
      </c>
      <c r="N46" s="228">
        <v>7.0999999999999994E-2</v>
      </c>
    </row>
    <row r="47" spans="1:14" ht="18.75" x14ac:dyDescent="0.25">
      <c r="A47" s="27" t="s">
        <v>114</v>
      </c>
      <c r="B47" s="197" t="str" cm="1">
        <f t="array" ref="B47">_xlfn.IFS(F47&gt;J47,$D$60,F47&lt;J47,$D$61,F47=J47,"-")</f>
        <v>↑</v>
      </c>
      <c r="C47" s="236">
        <v>58143</v>
      </c>
      <c r="D47" s="236">
        <v>56227</v>
      </c>
      <c r="E47" s="236">
        <v>1916</v>
      </c>
      <c r="F47" s="238">
        <v>3.3000000000000002E-2</v>
      </c>
      <c r="G47" s="236">
        <v>57539</v>
      </c>
      <c r="H47" s="236">
        <v>56013</v>
      </c>
      <c r="I47" s="236">
        <v>1526</v>
      </c>
      <c r="J47" s="238">
        <v>2.7000000000000003E-2</v>
      </c>
      <c r="K47" s="226">
        <v>57413</v>
      </c>
      <c r="L47" s="226">
        <v>55614</v>
      </c>
      <c r="M47" s="226">
        <v>1799</v>
      </c>
      <c r="N47" s="228">
        <v>3.1E-2</v>
      </c>
    </row>
    <row r="48" spans="1:14" ht="18.75" x14ac:dyDescent="0.25">
      <c r="A48" s="27" t="s">
        <v>105</v>
      </c>
      <c r="B48" s="197" t="str" cm="1">
        <f t="array" ref="B48">_xlfn.IFS(F48&gt;J48,$D$60,F48&lt;J48,$D$61,F48=J48,"-")</f>
        <v>↑</v>
      </c>
      <c r="C48" s="236">
        <v>197051</v>
      </c>
      <c r="D48" s="236">
        <v>190124</v>
      </c>
      <c r="E48" s="236">
        <v>6927</v>
      </c>
      <c r="F48" s="238">
        <v>3.5000000000000003E-2</v>
      </c>
      <c r="G48" s="236">
        <v>192961</v>
      </c>
      <c r="H48" s="236">
        <v>187301</v>
      </c>
      <c r="I48" s="236">
        <v>5660</v>
      </c>
      <c r="J48" s="238">
        <v>2.8999999999999998E-2</v>
      </c>
      <c r="K48" s="226">
        <v>195639</v>
      </c>
      <c r="L48" s="226">
        <v>188199</v>
      </c>
      <c r="M48" s="226">
        <v>7440</v>
      </c>
      <c r="N48" s="228">
        <v>3.7999999999999999E-2</v>
      </c>
    </row>
    <row r="49" spans="1:14" ht="18.75" x14ac:dyDescent="0.25">
      <c r="A49" s="27" t="s">
        <v>120</v>
      </c>
      <c r="B49" s="197" t="str" cm="1">
        <f t="array" ref="B49">_xlfn.IFS(F49&gt;J49,$D$60,F49&lt;J49,$D$61,F49=J49,"-")</f>
        <v>↑</v>
      </c>
      <c r="C49" s="236">
        <v>8155</v>
      </c>
      <c r="D49" s="236">
        <v>7896</v>
      </c>
      <c r="E49" s="236">
        <v>259</v>
      </c>
      <c r="F49" s="238">
        <v>3.2000000000000001E-2</v>
      </c>
      <c r="G49" s="236">
        <v>8059</v>
      </c>
      <c r="H49" s="236">
        <v>7832</v>
      </c>
      <c r="I49" s="236">
        <v>227</v>
      </c>
      <c r="J49" s="238">
        <v>2.7999999999999997E-2</v>
      </c>
      <c r="K49" s="226">
        <v>8160</v>
      </c>
      <c r="L49" s="226">
        <v>7913</v>
      </c>
      <c r="M49" s="227">
        <v>247</v>
      </c>
      <c r="N49" s="228">
        <v>0.03</v>
      </c>
    </row>
    <row r="50" spans="1:14" ht="18.75" x14ac:dyDescent="0.25">
      <c r="A50" s="27" t="s">
        <v>108</v>
      </c>
      <c r="B50" s="197" t="str" cm="1">
        <f t="array" ref="B50">_xlfn.IFS(F50&gt;J50,$D$60,F50&lt;J50,$D$61,F50=J50,"-")</f>
        <v>↑</v>
      </c>
      <c r="C50" s="236">
        <v>154866</v>
      </c>
      <c r="D50" s="236">
        <v>149782</v>
      </c>
      <c r="E50" s="236">
        <v>5084</v>
      </c>
      <c r="F50" s="238">
        <v>3.3000000000000002E-2</v>
      </c>
      <c r="G50" s="236">
        <v>155882</v>
      </c>
      <c r="H50" s="236">
        <v>151506</v>
      </c>
      <c r="I50" s="236">
        <v>4376</v>
      </c>
      <c r="J50" s="238">
        <v>2.7999999999999997E-2</v>
      </c>
      <c r="K50" s="226">
        <v>157720</v>
      </c>
      <c r="L50" s="226">
        <v>152130</v>
      </c>
      <c r="M50" s="226">
        <v>5590</v>
      </c>
      <c r="N50" s="228">
        <v>3.5000000000000003E-2</v>
      </c>
    </row>
    <row r="51" spans="1:14" ht="18.75" x14ac:dyDescent="0.25">
      <c r="A51" s="27" t="s">
        <v>96</v>
      </c>
      <c r="B51" s="197" t="str" cm="1">
        <f t="array" ref="B51">_xlfn.IFS(F51&gt;J51,$D$60,F51&lt;J51,$D$61,F51=J51,"-")</f>
        <v>↑</v>
      </c>
      <c r="C51" s="236">
        <v>42112</v>
      </c>
      <c r="D51" s="236">
        <v>40171</v>
      </c>
      <c r="E51" s="236">
        <v>1941</v>
      </c>
      <c r="F51" s="238">
        <v>4.5999999999999999E-2</v>
      </c>
      <c r="G51" s="236">
        <v>40932</v>
      </c>
      <c r="H51" s="236">
        <v>39292</v>
      </c>
      <c r="I51" s="236">
        <v>1640</v>
      </c>
      <c r="J51" s="238">
        <v>0.04</v>
      </c>
      <c r="K51" s="226">
        <v>42466</v>
      </c>
      <c r="L51" s="226">
        <v>40662</v>
      </c>
      <c r="M51" s="226">
        <v>1804</v>
      </c>
      <c r="N51" s="228">
        <v>4.2000000000000003E-2</v>
      </c>
    </row>
    <row r="52" spans="1:14" ht="18.75" x14ac:dyDescent="0.25">
      <c r="A52" s="27" t="s">
        <v>83</v>
      </c>
      <c r="B52" s="197" t="str" cm="1">
        <f t="array" ref="B52">_xlfn.IFS(F52&gt;J52,$D$60,F52&lt;J52,$D$61,F52=J52,"-")</f>
        <v>↑</v>
      </c>
      <c r="C52" s="236">
        <v>11283</v>
      </c>
      <c r="D52" s="236">
        <v>10698</v>
      </c>
      <c r="E52" s="236">
        <v>585</v>
      </c>
      <c r="F52" s="238">
        <v>5.2000000000000005E-2</v>
      </c>
      <c r="G52" s="236">
        <v>11347</v>
      </c>
      <c r="H52" s="236">
        <v>10822</v>
      </c>
      <c r="I52" s="236">
        <v>525</v>
      </c>
      <c r="J52" s="238">
        <v>4.5999999999999999E-2</v>
      </c>
      <c r="K52" s="226">
        <v>11604</v>
      </c>
      <c r="L52" s="226">
        <v>10864</v>
      </c>
      <c r="M52" s="227">
        <v>740</v>
      </c>
      <c r="N52" s="228">
        <v>6.4000000000000001E-2</v>
      </c>
    </row>
    <row r="53" spans="1:14" ht="18.75" x14ac:dyDescent="0.25">
      <c r="A53" s="27" t="s">
        <v>84</v>
      </c>
      <c r="B53" s="197" t="str" cm="1">
        <f t="array" ref="B53">_xlfn.IFS(F53&gt;J53,$D$60,F53&lt;J53,$D$61,F53=J53,"-")</f>
        <v>↑</v>
      </c>
      <c r="C53" s="236">
        <v>10606</v>
      </c>
      <c r="D53" s="236">
        <v>9996</v>
      </c>
      <c r="E53" s="236">
        <v>610</v>
      </c>
      <c r="F53" s="238">
        <v>5.7999999999999996E-2</v>
      </c>
      <c r="G53" s="236">
        <v>10561</v>
      </c>
      <c r="H53" s="236">
        <v>10055</v>
      </c>
      <c r="I53" s="236">
        <v>506</v>
      </c>
      <c r="J53" s="238">
        <v>4.8000000000000001E-2</v>
      </c>
      <c r="K53" s="226">
        <v>10870</v>
      </c>
      <c r="L53" s="226">
        <v>10217</v>
      </c>
      <c r="M53" s="227">
        <v>653</v>
      </c>
      <c r="N53" s="228">
        <v>0.06</v>
      </c>
    </row>
    <row r="54" spans="1:14" ht="19.5" thickBot="1" x14ac:dyDescent="0.3">
      <c r="A54" s="50" t="s">
        <v>106</v>
      </c>
      <c r="B54" s="197" t="str" cm="1">
        <f t="array" ref="B54">_xlfn.IFS(F54&gt;J54,$D$60,F54&lt;J54,$D$61,F54=J54,"-")</f>
        <v>↑</v>
      </c>
      <c r="C54" s="236">
        <v>148431</v>
      </c>
      <c r="D54" s="236">
        <v>143487</v>
      </c>
      <c r="E54" s="236">
        <v>4944</v>
      </c>
      <c r="F54" s="238">
        <v>3.3000000000000002E-2</v>
      </c>
      <c r="G54" s="236">
        <v>149121</v>
      </c>
      <c r="H54" s="236">
        <v>144986</v>
      </c>
      <c r="I54" s="236">
        <v>4135</v>
      </c>
      <c r="J54" s="238">
        <v>2.7999999999999997E-2</v>
      </c>
      <c r="K54" s="226">
        <v>147648</v>
      </c>
      <c r="L54" s="226">
        <v>142134</v>
      </c>
      <c r="M54" s="226">
        <v>5514</v>
      </c>
      <c r="N54" s="228">
        <v>3.7000000000000005E-2</v>
      </c>
    </row>
    <row r="55" spans="1:14" ht="15.75" x14ac:dyDescent="0.25">
      <c r="A55" s="27"/>
      <c r="B55" s="168"/>
      <c r="C55" s="56"/>
      <c r="D55" s="54"/>
      <c r="E55" s="54"/>
      <c r="F55" s="55"/>
      <c r="G55" s="52"/>
      <c r="H55" s="52"/>
      <c r="I55" s="52"/>
      <c r="J55" s="51"/>
      <c r="K55" s="56"/>
      <c r="L55" s="54"/>
      <c r="M55" s="56"/>
      <c r="N55" s="60"/>
    </row>
    <row r="56" spans="1:14" x14ac:dyDescent="0.25">
      <c r="A56" s="27"/>
      <c r="B56" s="159"/>
      <c r="C56" s="159"/>
      <c r="D56" s="159"/>
      <c r="E56" s="170"/>
      <c r="G56" s="159"/>
      <c r="H56" s="159"/>
      <c r="I56" s="160"/>
      <c r="J56" s="193"/>
      <c r="K56" s="193"/>
      <c r="L56" s="193"/>
      <c r="M56" s="194"/>
      <c r="N56" s="55"/>
    </row>
    <row r="57" spans="1:14" x14ac:dyDescent="0.25">
      <c r="A57" s="27"/>
      <c r="B57" s="159"/>
      <c r="C57" s="159"/>
      <c r="D57" s="159"/>
      <c r="E57" s="170"/>
      <c r="F57" s="188"/>
      <c r="G57" s="159"/>
      <c r="H57" s="159"/>
      <c r="I57" s="160"/>
      <c r="J57" s="193"/>
      <c r="K57" s="193"/>
      <c r="L57" s="193"/>
      <c r="M57" s="194"/>
      <c r="N57" s="55"/>
    </row>
    <row r="58" spans="1:14" x14ac:dyDescent="0.25">
      <c r="A58" s="27"/>
      <c r="B58" s="159"/>
      <c r="C58" s="159"/>
      <c r="D58" s="159"/>
      <c r="E58" s="170"/>
      <c r="F58" s="188"/>
      <c r="G58" s="159"/>
      <c r="H58" s="159"/>
      <c r="I58" s="160"/>
      <c r="J58" s="193"/>
      <c r="K58" s="193"/>
      <c r="L58" s="193"/>
      <c r="M58" s="194"/>
      <c r="N58" s="55"/>
    </row>
    <row r="59" spans="1:14" x14ac:dyDescent="0.25">
      <c r="C59" s="54"/>
      <c r="D59" s="54"/>
      <c r="E59" s="54"/>
      <c r="F59" s="55"/>
      <c r="K59" s="54"/>
      <c r="L59" s="54"/>
      <c r="M59" s="54"/>
      <c r="N59" s="55"/>
    </row>
    <row r="60" spans="1:14" x14ac:dyDescent="0.25">
      <c r="C60" s="54"/>
      <c r="D60" s="198" t="s">
        <v>277</v>
      </c>
      <c r="E60" s="54"/>
      <c r="F60" s="55"/>
      <c r="K60" s="54"/>
      <c r="L60" s="54"/>
      <c r="M60" s="54"/>
      <c r="N60" s="55"/>
    </row>
    <row r="61" spans="1:14" x14ac:dyDescent="0.25">
      <c r="C61" s="54"/>
      <c r="D61" s="199" t="s">
        <v>79</v>
      </c>
      <c r="E61" s="54"/>
      <c r="F61" s="55"/>
      <c r="K61" s="54"/>
      <c r="L61" s="54"/>
      <c r="M61" s="54"/>
      <c r="N61" s="55"/>
    </row>
    <row r="62" spans="1:14" x14ac:dyDescent="0.25">
      <c r="C62" s="54"/>
      <c r="D62" s="54"/>
      <c r="E62" s="54"/>
      <c r="F62" s="55"/>
      <c r="K62" s="54"/>
      <c r="L62" s="54"/>
      <c r="M62" s="54"/>
      <c r="N62" s="55"/>
    </row>
    <row r="63" spans="1:14" x14ac:dyDescent="0.25">
      <c r="C63" s="54"/>
      <c r="D63" s="54"/>
      <c r="E63" s="54"/>
      <c r="F63" s="55"/>
      <c r="K63" s="54"/>
      <c r="L63" s="54"/>
      <c r="M63" s="54"/>
      <c r="N63" s="55"/>
    </row>
    <row r="64" spans="1:14" x14ac:dyDescent="0.25">
      <c r="C64" s="54"/>
      <c r="D64" s="54"/>
      <c r="E64" s="54"/>
      <c r="F64" s="55"/>
      <c r="K64" s="54"/>
      <c r="L64" s="54"/>
      <c r="M64" s="54"/>
      <c r="N64" s="55"/>
    </row>
    <row r="65" spans="3:14" x14ac:dyDescent="0.25">
      <c r="C65" s="54"/>
      <c r="D65" s="54"/>
      <c r="E65" s="54"/>
      <c r="F65" s="55"/>
      <c r="K65" s="54"/>
      <c r="L65" s="54"/>
      <c r="M65" s="54"/>
      <c r="N65" s="55"/>
    </row>
    <row r="66" spans="3:14" x14ac:dyDescent="0.25">
      <c r="C66" s="54"/>
      <c r="D66" s="54"/>
      <c r="E66" s="54"/>
      <c r="F66" s="55"/>
      <c r="K66" s="54"/>
      <c r="L66" s="54"/>
      <c r="M66" s="54"/>
      <c r="N66" s="55"/>
    </row>
    <row r="67" spans="3:14" x14ac:dyDescent="0.25">
      <c r="C67" s="54"/>
      <c r="D67" s="54"/>
      <c r="E67" s="54"/>
      <c r="F67" s="55"/>
      <c r="K67" s="54"/>
      <c r="L67" s="54"/>
      <c r="M67" s="54"/>
      <c r="N67" s="55"/>
    </row>
    <row r="68" spans="3:14" x14ac:dyDescent="0.25">
      <c r="C68" s="54"/>
      <c r="D68" s="54"/>
      <c r="E68" s="54"/>
      <c r="F68" s="55"/>
      <c r="K68" s="54"/>
      <c r="L68" s="54"/>
      <c r="M68" s="54"/>
      <c r="N68" s="55"/>
    </row>
    <row r="69" spans="3:14" x14ac:dyDescent="0.25">
      <c r="C69" s="54"/>
      <c r="D69" s="54"/>
      <c r="E69" s="54"/>
      <c r="F69" s="55"/>
      <c r="K69" s="54"/>
      <c r="L69" s="54"/>
      <c r="M69" s="54"/>
      <c r="N69" s="55"/>
    </row>
    <row r="70" spans="3:14" x14ac:dyDescent="0.25">
      <c r="C70" s="54"/>
      <c r="D70" s="54"/>
      <c r="E70" s="54"/>
      <c r="F70" s="55"/>
      <c r="K70" s="54"/>
      <c r="L70" s="54"/>
      <c r="M70" s="54"/>
      <c r="N70" s="55"/>
    </row>
    <row r="71" spans="3:14" x14ac:dyDescent="0.25">
      <c r="C71" s="54"/>
      <c r="D71" s="54"/>
      <c r="E71" s="54"/>
      <c r="F71" s="55"/>
      <c r="K71" s="54"/>
      <c r="L71" s="54"/>
      <c r="M71" s="54"/>
      <c r="N71" s="55"/>
    </row>
    <row r="72" spans="3:14" x14ac:dyDescent="0.25">
      <c r="C72" s="54"/>
      <c r="D72" s="54"/>
      <c r="E72" s="54"/>
      <c r="F72" s="55"/>
      <c r="K72" s="54"/>
      <c r="L72" s="54"/>
      <c r="M72" s="54"/>
      <c r="N72" s="55"/>
    </row>
    <row r="73" spans="3:14" x14ac:dyDescent="0.25">
      <c r="C73" s="54"/>
      <c r="D73" s="54"/>
      <c r="E73" s="54"/>
      <c r="F73" s="55"/>
      <c r="K73" s="54"/>
      <c r="L73" s="54"/>
      <c r="M73" s="54"/>
      <c r="N73" s="55"/>
    </row>
    <row r="74" spans="3:14" x14ac:dyDescent="0.25">
      <c r="C74" s="54"/>
      <c r="D74" s="54"/>
      <c r="E74" s="54"/>
      <c r="F74" s="55"/>
      <c r="K74" s="54"/>
      <c r="L74" s="54"/>
      <c r="M74" s="54"/>
      <c r="N74" s="55"/>
    </row>
  </sheetData>
  <sortState xmlns:xlrd2="http://schemas.microsoft.com/office/spreadsheetml/2017/richdata2" ref="A9:N54">
    <sortCondition ref="A9:A54"/>
  </sortState>
  <mergeCells count="8">
    <mergeCell ref="E6:F6"/>
    <mergeCell ref="I6:J6"/>
    <mergeCell ref="M6:N6"/>
    <mergeCell ref="A1:N1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92C75-45F9-4E00-8889-F63096126AFB}">
  <dimension ref="A1:Q50"/>
  <sheetViews>
    <sheetView tabSelected="1" topLeftCell="A25" zoomScale="80" zoomScaleNormal="80" workbookViewId="0">
      <selection activeCell="F35" sqref="F35"/>
    </sheetView>
  </sheetViews>
  <sheetFormatPr defaultRowHeight="28.5" customHeight="1" x14ac:dyDescent="0.25"/>
  <cols>
    <col min="1" max="1" width="31.5703125" customWidth="1"/>
    <col min="3" max="4" width="13.7109375" bestFit="1" customWidth="1"/>
    <col min="5" max="5" width="12.42578125" bestFit="1" customWidth="1"/>
    <col min="14" max="14" width="10.28515625" bestFit="1" customWidth="1"/>
  </cols>
  <sheetData>
    <row r="1" spans="1:16" ht="28.5" customHeight="1" x14ac:dyDescent="0.25">
      <c r="A1" s="243" t="s">
        <v>122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</row>
    <row r="2" spans="1:16" ht="28.5" customHeight="1" x14ac:dyDescent="0.25">
      <c r="A2" s="243" t="s">
        <v>67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</row>
    <row r="3" spans="1:16" ht="28.5" customHeight="1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6" ht="28.5" customHeight="1" thickBot="1" x14ac:dyDescent="0.3">
      <c r="A4" s="19"/>
      <c r="B4" s="30"/>
      <c r="C4" s="255">
        <v>44927</v>
      </c>
      <c r="D4" s="255"/>
      <c r="E4" s="255"/>
      <c r="F4" s="255"/>
      <c r="G4" s="256">
        <v>44896</v>
      </c>
      <c r="H4" s="256"/>
      <c r="I4" s="256"/>
      <c r="J4" s="256"/>
      <c r="K4" s="255">
        <v>44562</v>
      </c>
      <c r="L4" s="255"/>
      <c r="M4" s="255"/>
      <c r="N4" s="255"/>
    </row>
    <row r="5" spans="1:16" ht="28.5" customHeight="1" thickBot="1" x14ac:dyDescent="0.3">
      <c r="A5" s="257" t="s">
        <v>123</v>
      </c>
      <c r="B5" s="259"/>
      <c r="C5" s="37" t="s">
        <v>68</v>
      </c>
      <c r="D5" s="37" t="s">
        <v>69</v>
      </c>
      <c r="E5" s="253" t="s">
        <v>70</v>
      </c>
      <c r="F5" s="254"/>
      <c r="G5" s="82" t="s">
        <v>68</v>
      </c>
      <c r="H5" s="83" t="s">
        <v>69</v>
      </c>
      <c r="I5" s="261" t="s">
        <v>70</v>
      </c>
      <c r="J5" s="262"/>
      <c r="K5" s="39" t="s">
        <v>68</v>
      </c>
      <c r="L5" s="40" t="s">
        <v>69</v>
      </c>
      <c r="M5" s="263" t="s">
        <v>70</v>
      </c>
      <c r="N5" s="264"/>
    </row>
    <row r="6" spans="1:16" ht="28.5" customHeight="1" thickBot="1" x14ac:dyDescent="0.3">
      <c r="A6" s="258"/>
      <c r="B6" s="260"/>
      <c r="C6" s="113" t="s">
        <v>71</v>
      </c>
      <c r="D6" s="43" t="s">
        <v>72</v>
      </c>
      <c r="E6" s="115" t="s">
        <v>73</v>
      </c>
      <c r="F6" s="62" t="s">
        <v>74</v>
      </c>
      <c r="G6" s="118" t="s">
        <v>71</v>
      </c>
      <c r="H6" s="119" t="s">
        <v>72</v>
      </c>
      <c r="I6" s="120" t="s">
        <v>73</v>
      </c>
      <c r="J6" s="121" t="s">
        <v>74</v>
      </c>
      <c r="K6" s="45" t="s">
        <v>71</v>
      </c>
      <c r="L6" s="114" t="s">
        <v>72</v>
      </c>
      <c r="M6" s="117" t="s">
        <v>73</v>
      </c>
      <c r="N6" s="116" t="s">
        <v>74</v>
      </c>
      <c r="O6" s="81"/>
    </row>
    <row r="7" spans="1:16" ht="28.5" customHeight="1" x14ac:dyDescent="0.25">
      <c r="A7" s="19"/>
      <c r="B7" s="63"/>
      <c r="C7" s="57"/>
      <c r="D7" s="57"/>
      <c r="E7" s="57"/>
      <c r="F7" s="64"/>
      <c r="G7" s="65"/>
      <c r="H7" s="65"/>
      <c r="I7" s="65"/>
      <c r="J7" s="66"/>
      <c r="K7" s="65"/>
      <c r="L7" s="65"/>
      <c r="M7" s="65"/>
      <c r="N7" s="66"/>
    </row>
    <row r="8" spans="1:16" ht="28.5" customHeight="1" x14ac:dyDescent="0.25">
      <c r="A8" s="67" t="s">
        <v>124</v>
      </c>
      <c r="B8" s="79" t="str" cm="1">
        <f t="array" ref="B8">_xlfn.IFS(J8&gt;F8,$B$50,J8&lt;F8,$B$49,J8=F8,"-")</f>
        <v>↑</v>
      </c>
      <c r="C8" s="236">
        <v>408296</v>
      </c>
      <c r="D8" s="236">
        <v>396322</v>
      </c>
      <c r="E8" s="236">
        <v>11974</v>
      </c>
      <c r="F8" s="238">
        <v>2.8999999999999998E-2</v>
      </c>
      <c r="G8" s="193">
        <v>408735</v>
      </c>
      <c r="H8" s="193">
        <v>398569</v>
      </c>
      <c r="I8" s="193">
        <v>10166</v>
      </c>
      <c r="J8" s="237">
        <v>2.5000000000000001E-2</v>
      </c>
      <c r="K8" s="193">
        <v>402107</v>
      </c>
      <c r="L8" s="193">
        <v>389091</v>
      </c>
      <c r="M8" s="193">
        <v>13016</v>
      </c>
      <c r="N8" s="229">
        <v>3.2000000000000001E-2</v>
      </c>
      <c r="O8" s="139"/>
      <c r="P8" s="139"/>
    </row>
    <row r="9" spans="1:16" ht="28.5" customHeight="1" x14ac:dyDescent="0.25">
      <c r="A9" s="68" t="s">
        <v>44</v>
      </c>
      <c r="B9" s="79" t="str" cm="1">
        <f t="array" ref="B9">_xlfn.IFS(J9&gt;F9,$B$50,J9&lt;F9,$B$49,J9=F9,"-")</f>
        <v>↑</v>
      </c>
      <c r="C9" s="236">
        <v>400495</v>
      </c>
      <c r="D9" s="236">
        <v>387200</v>
      </c>
      <c r="E9" s="236">
        <v>13295</v>
      </c>
      <c r="F9" s="238">
        <v>3.3000000000000002E-2</v>
      </c>
      <c r="G9" s="193">
        <v>392721</v>
      </c>
      <c r="H9" s="193">
        <v>381702</v>
      </c>
      <c r="I9" s="193">
        <v>11019</v>
      </c>
      <c r="J9" s="237">
        <v>2.7999999999999997E-2</v>
      </c>
      <c r="K9" s="193">
        <v>397469</v>
      </c>
      <c r="L9" s="193">
        <v>383625</v>
      </c>
      <c r="M9" s="193">
        <v>13844</v>
      </c>
      <c r="N9" s="229">
        <v>3.5000000000000003E-2</v>
      </c>
      <c r="O9" s="139"/>
      <c r="P9" s="139"/>
    </row>
    <row r="10" spans="1:16" ht="28.5" customHeight="1" x14ac:dyDescent="0.25">
      <c r="A10" s="68" t="s">
        <v>45</v>
      </c>
      <c r="B10" s="79" t="str" cm="1">
        <f t="array" ref="B10">_xlfn.IFS(J10&gt;F10,$B$50,J10&lt;F10,$B$49,J10=F10,"-")</f>
        <v>↑</v>
      </c>
      <c r="C10" s="236">
        <v>95936</v>
      </c>
      <c r="D10" s="236">
        <v>92503</v>
      </c>
      <c r="E10" s="236">
        <v>3433</v>
      </c>
      <c r="F10" s="238">
        <v>3.6000000000000004E-2</v>
      </c>
      <c r="G10" s="193">
        <v>93278</v>
      </c>
      <c r="H10" s="193">
        <v>90454</v>
      </c>
      <c r="I10" s="193">
        <v>2824</v>
      </c>
      <c r="J10" s="237">
        <v>0.03</v>
      </c>
      <c r="K10" s="193">
        <v>95855</v>
      </c>
      <c r="L10" s="193">
        <v>92092</v>
      </c>
      <c r="M10" s="193">
        <v>3763</v>
      </c>
      <c r="N10" s="229">
        <v>3.9E-2</v>
      </c>
      <c r="O10" s="139"/>
      <c r="P10" s="139"/>
    </row>
    <row r="11" spans="1:16" ht="28.5" customHeight="1" x14ac:dyDescent="0.25">
      <c r="A11" s="163" t="s">
        <v>125</v>
      </c>
      <c r="B11" s="79" t="str" cm="1">
        <f t="array" ref="B11">_xlfn.IFS(J11&gt;F11,$B$50,J11&lt;F11,$B$49,J11=F11,"-")</f>
        <v>↑</v>
      </c>
      <c r="C11" s="236">
        <v>440516</v>
      </c>
      <c r="D11" s="236">
        <v>426902</v>
      </c>
      <c r="E11" s="236">
        <v>13614</v>
      </c>
      <c r="F11" s="238">
        <v>3.1E-2</v>
      </c>
      <c r="G11" s="193">
        <v>436717</v>
      </c>
      <c r="H11" s="193">
        <v>425284</v>
      </c>
      <c r="I11" s="193">
        <v>11433</v>
      </c>
      <c r="J11" s="237">
        <v>2.6000000000000002E-2</v>
      </c>
      <c r="K11" s="193">
        <v>436488</v>
      </c>
      <c r="L11" s="193">
        <v>422398</v>
      </c>
      <c r="M11" s="193">
        <v>14090</v>
      </c>
      <c r="N11" s="229">
        <v>3.2000000000000001E-2</v>
      </c>
      <c r="O11" s="139"/>
      <c r="P11" s="139"/>
    </row>
    <row r="12" spans="1:16" ht="28.5" customHeight="1" x14ac:dyDescent="0.25">
      <c r="A12" s="165" t="s">
        <v>126</v>
      </c>
      <c r="B12" s="79" t="str" cm="1">
        <f t="array" ref="B12">_xlfn.IFS(J12&gt;F12,$B$50,J12&lt;F12,$B$49,J12=F12,"-")</f>
        <v>↑</v>
      </c>
      <c r="C12" s="236">
        <v>89219</v>
      </c>
      <c r="D12" s="236">
        <v>86348</v>
      </c>
      <c r="E12" s="236">
        <v>2871</v>
      </c>
      <c r="F12" s="238">
        <v>3.2000000000000001E-2</v>
      </c>
      <c r="G12" s="193">
        <v>88591</v>
      </c>
      <c r="H12" s="193">
        <v>86074</v>
      </c>
      <c r="I12" s="193">
        <v>2517</v>
      </c>
      <c r="J12" s="237">
        <v>2.7999999999999997E-2</v>
      </c>
      <c r="K12" s="193">
        <v>88889</v>
      </c>
      <c r="L12" s="193">
        <v>85959</v>
      </c>
      <c r="M12" s="193">
        <v>2930</v>
      </c>
      <c r="N12" s="229">
        <v>3.3000000000000002E-2</v>
      </c>
      <c r="O12" s="139"/>
      <c r="P12" s="139"/>
    </row>
    <row r="13" spans="1:16" ht="28.5" customHeight="1" x14ac:dyDescent="0.25">
      <c r="A13" s="165" t="s">
        <v>127</v>
      </c>
      <c r="B13" s="79" t="str" cm="1">
        <f t="array" ref="B13">_xlfn.IFS(J13&gt;F13,$B$50,J13&lt;F13,$B$49,J13=F13,"-")</f>
        <v>↑</v>
      </c>
      <c r="C13" s="236">
        <v>205872</v>
      </c>
      <c r="D13" s="236">
        <v>195630</v>
      </c>
      <c r="E13" s="236">
        <v>10242</v>
      </c>
      <c r="F13" s="238">
        <v>0.05</v>
      </c>
      <c r="G13" s="193">
        <v>199089</v>
      </c>
      <c r="H13" s="193">
        <v>190967</v>
      </c>
      <c r="I13" s="193">
        <v>8122</v>
      </c>
      <c r="J13" s="237">
        <v>4.0999999999999995E-2</v>
      </c>
      <c r="K13" s="193">
        <v>200827</v>
      </c>
      <c r="L13" s="193">
        <v>190016</v>
      </c>
      <c r="M13" s="193">
        <v>10811</v>
      </c>
      <c r="N13" s="229">
        <v>5.4000000000000006E-2</v>
      </c>
      <c r="O13" s="139"/>
      <c r="P13" s="139"/>
    </row>
    <row r="14" spans="1:16" ht="28.5" customHeight="1" x14ac:dyDescent="0.25">
      <c r="A14" s="164" t="s">
        <v>49</v>
      </c>
      <c r="B14" s="79" t="str" cm="1">
        <f t="array" ref="B14">_xlfn.IFS(J14&gt;F14,$B$50,J14&lt;F14,$B$49,J14=F14,"-")</f>
        <v>↑</v>
      </c>
      <c r="C14" s="236">
        <v>166149</v>
      </c>
      <c r="D14" s="236">
        <v>160480</v>
      </c>
      <c r="E14" s="236">
        <v>5669</v>
      </c>
      <c r="F14" s="238">
        <v>3.4000000000000002E-2</v>
      </c>
      <c r="G14" s="193">
        <v>167229</v>
      </c>
      <c r="H14" s="193">
        <v>162328</v>
      </c>
      <c r="I14" s="193">
        <v>4901</v>
      </c>
      <c r="J14" s="237">
        <v>2.8999999999999998E-2</v>
      </c>
      <c r="K14" s="193">
        <v>169324</v>
      </c>
      <c r="L14" s="193">
        <v>162994</v>
      </c>
      <c r="M14" s="193">
        <v>6330</v>
      </c>
      <c r="N14" s="229">
        <v>3.7000000000000005E-2</v>
      </c>
      <c r="O14" s="139"/>
      <c r="P14" s="139"/>
    </row>
    <row r="15" spans="1:16" ht="28.5" customHeight="1" x14ac:dyDescent="0.25">
      <c r="A15" s="164" t="s">
        <v>50</v>
      </c>
      <c r="B15" s="79" t="str" cm="1">
        <f t="array" ref="B15">_xlfn.IFS(J15&gt;F15,$B$50,J15&lt;F15,$B$49,J15=F15,"-")</f>
        <v>↑</v>
      </c>
      <c r="C15" s="236">
        <v>42112</v>
      </c>
      <c r="D15" s="236">
        <v>40171</v>
      </c>
      <c r="E15" s="236">
        <v>1941</v>
      </c>
      <c r="F15" s="238">
        <v>4.5999999999999999E-2</v>
      </c>
      <c r="G15" s="193">
        <v>40932</v>
      </c>
      <c r="H15" s="193">
        <v>39292</v>
      </c>
      <c r="I15" s="193">
        <v>1640</v>
      </c>
      <c r="J15" s="237">
        <v>0.04</v>
      </c>
      <c r="K15" s="193">
        <v>42466</v>
      </c>
      <c r="L15" s="193">
        <v>40662</v>
      </c>
      <c r="M15" s="193">
        <v>1804</v>
      </c>
      <c r="N15" s="229">
        <v>4.2000000000000003E-2</v>
      </c>
      <c r="O15" s="139"/>
      <c r="P15" s="139"/>
    </row>
    <row r="16" spans="1:16" ht="28.5" customHeight="1" x14ac:dyDescent="0.25">
      <c r="A16" s="69"/>
      <c r="B16" s="79"/>
      <c r="C16" s="240"/>
      <c r="D16" s="240"/>
      <c r="E16" s="240"/>
      <c r="F16" s="241"/>
      <c r="G16" s="161"/>
      <c r="H16" s="161"/>
      <c r="I16" s="161"/>
      <c r="J16" s="162"/>
      <c r="K16" s="193"/>
      <c r="L16" s="193"/>
      <c r="M16" s="193"/>
      <c r="N16" s="193"/>
      <c r="O16" s="139"/>
      <c r="P16" s="139"/>
    </row>
    <row r="17" spans="1:17" ht="28.5" customHeight="1" x14ac:dyDescent="0.25">
      <c r="A17" s="164" t="s">
        <v>128</v>
      </c>
      <c r="B17" s="79" t="str" cm="1">
        <f t="array" ref="B17">_xlfn.IFS(J17&gt;F17,$B$50,J17&lt;F17,$B$49,J17=F17,"-")</f>
        <v>↑</v>
      </c>
      <c r="C17" s="236">
        <v>82187</v>
      </c>
      <c r="D17" s="236">
        <v>79335</v>
      </c>
      <c r="E17" s="236">
        <v>2852</v>
      </c>
      <c r="F17" s="238">
        <v>3.5000000000000003E-2</v>
      </c>
      <c r="G17" s="193">
        <v>83068</v>
      </c>
      <c r="H17" s="193">
        <v>80671</v>
      </c>
      <c r="I17" s="193">
        <v>2397</v>
      </c>
      <c r="J17" s="237">
        <v>2.8999999999999998E-2</v>
      </c>
      <c r="K17" s="193">
        <v>84751</v>
      </c>
      <c r="L17" s="193">
        <v>82073</v>
      </c>
      <c r="M17" s="193">
        <v>2678</v>
      </c>
      <c r="N17" s="229">
        <v>3.2000000000000001E-2</v>
      </c>
    </row>
    <row r="18" spans="1:17" ht="28.5" customHeight="1" x14ac:dyDescent="0.25">
      <c r="A18" s="164" t="s">
        <v>129</v>
      </c>
      <c r="B18" s="79" t="str" cm="1">
        <f t="array" ref="B18">_xlfn.IFS(J18&gt;F18,$B$50,J18&lt;F18,$B$49,J18=F18,"-")</f>
        <v>↑</v>
      </c>
      <c r="C18" s="236">
        <v>205372</v>
      </c>
      <c r="D18" s="236">
        <v>198146</v>
      </c>
      <c r="E18" s="236">
        <v>7226</v>
      </c>
      <c r="F18" s="238">
        <v>3.5000000000000003E-2</v>
      </c>
      <c r="G18" s="193">
        <v>206393</v>
      </c>
      <c r="H18" s="193">
        <v>200241</v>
      </c>
      <c r="I18" s="193">
        <v>6152</v>
      </c>
      <c r="J18" s="237">
        <v>0.03</v>
      </c>
      <c r="K18" s="193">
        <v>204559</v>
      </c>
      <c r="L18" s="193">
        <v>196341</v>
      </c>
      <c r="M18" s="193">
        <v>8218</v>
      </c>
      <c r="N18" s="229">
        <v>0.04</v>
      </c>
      <c r="Q18" t="s">
        <v>145</v>
      </c>
    </row>
    <row r="19" spans="1:17" ht="28.5" customHeight="1" x14ac:dyDescent="0.25">
      <c r="A19" s="70"/>
      <c r="B19" s="71"/>
      <c r="C19" s="72"/>
      <c r="D19" s="72"/>
      <c r="E19" s="72"/>
      <c r="F19" s="154"/>
      <c r="G19" s="122"/>
      <c r="H19" s="122"/>
      <c r="I19" s="122"/>
      <c r="J19" s="123"/>
      <c r="K19" s="72"/>
      <c r="L19" s="72"/>
      <c r="M19" s="72"/>
      <c r="N19" s="11"/>
    </row>
    <row r="20" spans="1:17" ht="28.5" customHeight="1" x14ac:dyDescent="0.25">
      <c r="A20" s="73"/>
      <c r="B20" s="71"/>
      <c r="C20" s="74"/>
      <c r="D20" s="74"/>
      <c r="E20" s="74"/>
      <c r="F20" s="75"/>
      <c r="G20" s="76"/>
      <c r="H20" s="76"/>
      <c r="I20" s="76"/>
      <c r="J20" s="77"/>
      <c r="K20" s="76"/>
      <c r="L20" s="76"/>
      <c r="M20" s="76"/>
      <c r="N20" s="78"/>
    </row>
    <row r="21" spans="1:17" ht="28.5" customHeight="1" x14ac:dyDescent="0.25">
      <c r="A21" s="243" t="s">
        <v>130</v>
      </c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</row>
    <row r="22" spans="1:17" ht="28.5" customHeight="1" x14ac:dyDescent="0.25">
      <c r="A22" s="243" t="s">
        <v>67</v>
      </c>
      <c r="B22" s="243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</row>
    <row r="23" spans="1:17" ht="28.5" customHeight="1" thickBot="1" x14ac:dyDescent="0.3">
      <c r="A23" s="19"/>
      <c r="B23" s="30"/>
      <c r="C23" s="255">
        <v>44927</v>
      </c>
      <c r="D23" s="255"/>
      <c r="E23" s="255"/>
      <c r="F23" s="255"/>
      <c r="G23" s="256">
        <v>44896</v>
      </c>
      <c r="H23" s="256"/>
      <c r="I23" s="256"/>
      <c r="J23" s="256"/>
      <c r="K23" s="255">
        <v>44562</v>
      </c>
      <c r="L23" s="255"/>
      <c r="M23" s="255"/>
      <c r="N23" s="255"/>
    </row>
    <row r="24" spans="1:17" ht="28.5" customHeight="1" thickBot="1" x14ac:dyDescent="0.3">
      <c r="A24" s="257" t="s">
        <v>131</v>
      </c>
      <c r="B24" s="259"/>
      <c r="C24" s="37" t="s">
        <v>68</v>
      </c>
      <c r="D24" s="37" t="s">
        <v>69</v>
      </c>
      <c r="E24" s="253" t="s">
        <v>70</v>
      </c>
      <c r="F24" s="254"/>
      <c r="G24" s="82" t="s">
        <v>68</v>
      </c>
      <c r="H24" s="83" t="s">
        <v>69</v>
      </c>
      <c r="I24" s="265" t="s">
        <v>70</v>
      </c>
      <c r="J24" s="266"/>
      <c r="K24" s="39" t="s">
        <v>68</v>
      </c>
      <c r="L24" s="40" t="s">
        <v>69</v>
      </c>
      <c r="M24" s="253" t="s">
        <v>70</v>
      </c>
      <c r="N24" s="254"/>
    </row>
    <row r="25" spans="1:17" ht="28.5" customHeight="1" thickBot="1" x14ac:dyDescent="0.3">
      <c r="A25" s="258"/>
      <c r="B25" s="260"/>
      <c r="C25" s="37" t="s">
        <v>71</v>
      </c>
      <c r="D25" s="37" t="s">
        <v>72</v>
      </c>
      <c r="E25" s="37" t="s">
        <v>73</v>
      </c>
      <c r="F25" s="61" t="s">
        <v>74</v>
      </c>
      <c r="G25" s="82" t="s">
        <v>71</v>
      </c>
      <c r="H25" s="83" t="s">
        <v>72</v>
      </c>
      <c r="I25" s="83" t="s">
        <v>73</v>
      </c>
      <c r="J25" s="84" t="s">
        <v>74</v>
      </c>
      <c r="K25" s="39" t="s">
        <v>71</v>
      </c>
      <c r="L25" s="40" t="s">
        <v>72</v>
      </c>
      <c r="M25" s="40" t="s">
        <v>73</v>
      </c>
      <c r="N25" s="62" t="s">
        <v>74</v>
      </c>
    </row>
    <row r="26" spans="1:17" ht="28.5" customHeight="1" x14ac:dyDescent="0.25">
      <c r="A26" s="19"/>
      <c r="B26" s="63"/>
      <c r="C26" s="57"/>
      <c r="D26" s="57"/>
      <c r="E26" s="57"/>
      <c r="F26" s="64"/>
      <c r="G26" s="65"/>
      <c r="H26" s="65"/>
      <c r="I26" s="65"/>
      <c r="J26" s="66"/>
      <c r="K26" s="65"/>
      <c r="L26" s="65"/>
      <c r="M26" s="65"/>
      <c r="N26" s="169"/>
      <c r="O26" s="139"/>
    </row>
    <row r="27" spans="1:17" ht="28.5" customHeight="1" x14ac:dyDescent="0.25">
      <c r="A27" s="166" t="s">
        <v>132</v>
      </c>
      <c r="B27" s="79" t="str" cm="1">
        <f t="array" ref="B27">_xlfn.IFS(J27&gt;F27,$B$50,J27&lt;F27,$B$49,J27=F27,"-")</f>
        <v>↑</v>
      </c>
      <c r="C27" s="193">
        <v>12664</v>
      </c>
      <c r="D27" s="193">
        <v>12184</v>
      </c>
      <c r="E27" s="193">
        <v>480</v>
      </c>
      <c r="F27" s="238">
        <v>3.7999999999999999E-2</v>
      </c>
      <c r="G27" s="193">
        <v>12788</v>
      </c>
      <c r="H27" s="193">
        <v>12388</v>
      </c>
      <c r="I27" s="193">
        <v>400</v>
      </c>
      <c r="J27" s="238">
        <v>3.1E-2</v>
      </c>
      <c r="K27" s="193">
        <v>13065</v>
      </c>
      <c r="L27" s="193">
        <v>12602</v>
      </c>
      <c r="M27" s="193">
        <v>463</v>
      </c>
      <c r="N27" s="238">
        <v>3.5000000000000003E-2</v>
      </c>
    </row>
    <row r="28" spans="1:17" ht="28.5" customHeight="1" x14ac:dyDescent="0.25">
      <c r="A28" s="166" t="s">
        <v>133</v>
      </c>
      <c r="B28" s="79" t="str" cm="1">
        <f t="array" ref="B28">_xlfn.IFS(J28&gt;F28,$B$50,J28&lt;F28,$B$49,J28=F28,"-")</f>
        <v>↑</v>
      </c>
      <c r="C28" s="193">
        <v>11593</v>
      </c>
      <c r="D28" s="193">
        <v>11149</v>
      </c>
      <c r="E28" s="193">
        <v>444</v>
      </c>
      <c r="F28" s="238">
        <v>3.7999999999999999E-2</v>
      </c>
      <c r="G28" s="193">
        <v>11461</v>
      </c>
      <c r="H28" s="193">
        <v>11108</v>
      </c>
      <c r="I28" s="193">
        <v>353</v>
      </c>
      <c r="J28" s="238">
        <v>3.1E-2</v>
      </c>
      <c r="K28" s="193">
        <v>11471</v>
      </c>
      <c r="L28" s="193">
        <v>11034</v>
      </c>
      <c r="M28" s="193">
        <v>437</v>
      </c>
      <c r="N28" s="238">
        <v>3.7999999999999999E-2</v>
      </c>
    </row>
    <row r="29" spans="1:17" ht="28.5" customHeight="1" x14ac:dyDescent="0.25">
      <c r="A29" s="166" t="s">
        <v>134</v>
      </c>
      <c r="B29" s="79" t="str" cm="1">
        <f t="array" ref="B29">_xlfn.IFS(J29&gt;F29,$B$50,J29&lt;F29,$B$49,J29=F29,"-")</f>
        <v>↑</v>
      </c>
      <c r="C29" s="193">
        <v>12937</v>
      </c>
      <c r="D29" s="193">
        <v>12569</v>
      </c>
      <c r="E29" s="193">
        <v>368</v>
      </c>
      <c r="F29" s="238">
        <v>2.7999999999999997E-2</v>
      </c>
      <c r="G29" s="193">
        <v>12843</v>
      </c>
      <c r="H29" s="193">
        <v>12528</v>
      </c>
      <c r="I29" s="193">
        <v>315</v>
      </c>
      <c r="J29" s="238">
        <v>2.5000000000000001E-2</v>
      </c>
      <c r="K29" s="193">
        <v>12822</v>
      </c>
      <c r="L29" s="193">
        <v>12515</v>
      </c>
      <c r="M29" s="193">
        <v>307</v>
      </c>
      <c r="N29" s="238">
        <v>2.4E-2</v>
      </c>
    </row>
    <row r="30" spans="1:17" ht="28.5" customHeight="1" x14ac:dyDescent="0.25">
      <c r="A30" s="166" t="s">
        <v>43</v>
      </c>
      <c r="B30" s="79" t="str" cm="1">
        <f t="array" ref="B30">_xlfn.IFS(J30&gt;F30,$B$50,J30&lt;F30,$B$49,J30=F30,"-")</f>
        <v>↑</v>
      </c>
      <c r="C30" s="193">
        <v>76782</v>
      </c>
      <c r="D30" s="193">
        <v>74473</v>
      </c>
      <c r="E30" s="193">
        <v>2309</v>
      </c>
      <c r="F30" s="238">
        <v>0.03</v>
      </c>
      <c r="G30" s="193">
        <v>76762</v>
      </c>
      <c r="H30" s="193">
        <v>74897</v>
      </c>
      <c r="I30" s="193">
        <v>1865</v>
      </c>
      <c r="J30" s="238">
        <v>2.4E-2</v>
      </c>
      <c r="K30" s="193">
        <v>75433</v>
      </c>
      <c r="L30" s="193">
        <v>73109</v>
      </c>
      <c r="M30" s="193">
        <v>2324</v>
      </c>
      <c r="N30" s="238">
        <v>3.1E-2</v>
      </c>
    </row>
    <row r="31" spans="1:17" ht="28.5" customHeight="1" x14ac:dyDescent="0.25">
      <c r="A31" s="166" t="s">
        <v>44</v>
      </c>
      <c r="B31" s="79" t="str" cm="1">
        <f t="array" ref="B31">_xlfn.IFS(J31&gt;F31,$B$50,J31&lt;F31,$B$49,J31=F31,"-")</f>
        <v>↑</v>
      </c>
      <c r="C31" s="193">
        <v>57214</v>
      </c>
      <c r="D31" s="193">
        <v>54857</v>
      </c>
      <c r="E31" s="193">
        <v>2357</v>
      </c>
      <c r="F31" s="238">
        <v>4.0999999999999995E-2</v>
      </c>
      <c r="G31" s="193">
        <v>55816</v>
      </c>
      <c r="H31" s="193">
        <v>54043</v>
      </c>
      <c r="I31" s="193">
        <v>1773</v>
      </c>
      <c r="J31" s="238">
        <v>3.2000000000000001E-2</v>
      </c>
      <c r="K31" s="193">
        <v>56414</v>
      </c>
      <c r="L31" s="193">
        <v>54302</v>
      </c>
      <c r="M31" s="193">
        <v>2112</v>
      </c>
      <c r="N31" s="238">
        <v>3.7000000000000005E-2</v>
      </c>
    </row>
    <row r="32" spans="1:17" ht="28.5" customHeight="1" x14ac:dyDescent="0.25">
      <c r="A32" s="166" t="s">
        <v>135</v>
      </c>
      <c r="B32" s="79" t="str" cm="1">
        <f t="array" ref="B32">_xlfn.IFS(J32&gt;F32,$B$50,J32&lt;F32,$B$49,J32=F32,"-")</f>
        <v>↑</v>
      </c>
      <c r="C32" s="193">
        <v>10106</v>
      </c>
      <c r="D32" s="193">
        <v>9602</v>
      </c>
      <c r="E32" s="193">
        <v>504</v>
      </c>
      <c r="F32" s="238">
        <v>0.05</v>
      </c>
      <c r="G32" s="193">
        <v>9795</v>
      </c>
      <c r="H32" s="193">
        <v>9418</v>
      </c>
      <c r="I32" s="193">
        <v>377</v>
      </c>
      <c r="J32" s="238">
        <v>3.7999999999999999E-2</v>
      </c>
      <c r="K32" s="193">
        <v>9854</v>
      </c>
      <c r="L32" s="193">
        <v>9414</v>
      </c>
      <c r="M32" s="193">
        <v>440</v>
      </c>
      <c r="N32" s="238">
        <v>4.4999999999999998E-2</v>
      </c>
    </row>
    <row r="33" spans="1:14" ht="28.5" customHeight="1" x14ac:dyDescent="0.25">
      <c r="A33" s="166" t="s">
        <v>45</v>
      </c>
      <c r="B33" s="79" t="str" cm="1">
        <f t="array" ref="B33">_xlfn.IFS(J33&gt;F33,$B$50,J33&lt;F33,$B$49,J33=F33,"-")</f>
        <v>↑</v>
      </c>
      <c r="C33" s="193">
        <v>19464</v>
      </c>
      <c r="D33" s="193">
        <v>18794</v>
      </c>
      <c r="E33" s="193">
        <v>670</v>
      </c>
      <c r="F33" s="238">
        <v>3.4000000000000002E-2</v>
      </c>
      <c r="G33" s="193">
        <v>18895</v>
      </c>
      <c r="H33" s="193">
        <v>18374</v>
      </c>
      <c r="I33" s="193">
        <v>521</v>
      </c>
      <c r="J33" s="238">
        <v>2.7999999999999997E-2</v>
      </c>
      <c r="K33" s="193">
        <v>19417</v>
      </c>
      <c r="L33" s="193">
        <v>18696</v>
      </c>
      <c r="M33" s="193">
        <v>721</v>
      </c>
      <c r="N33" s="238">
        <v>3.7000000000000005E-2</v>
      </c>
    </row>
    <row r="34" spans="1:14" s="242" customFormat="1" ht="28.5" customHeight="1" x14ac:dyDescent="0.25">
      <c r="A34" s="166" t="s">
        <v>314</v>
      </c>
      <c r="B34" s="79"/>
      <c r="C34" s="193">
        <v>13288</v>
      </c>
      <c r="D34" s="193">
        <v>12936</v>
      </c>
      <c r="E34" s="193">
        <v>352</v>
      </c>
      <c r="F34" s="238">
        <v>2.5999999999999999E-2</v>
      </c>
      <c r="G34" s="193"/>
      <c r="H34" s="193"/>
      <c r="I34" s="193"/>
      <c r="J34" s="238"/>
      <c r="K34" s="193"/>
      <c r="L34" s="193"/>
      <c r="M34" s="193"/>
      <c r="N34" s="238"/>
    </row>
    <row r="35" spans="1:14" ht="28.5" customHeight="1" x14ac:dyDescent="0.25">
      <c r="A35" s="166" t="s">
        <v>136</v>
      </c>
      <c r="B35" s="79" t="str" cm="1">
        <f t="array" ref="B35">_xlfn.IFS(J35&gt;F35,$B$50,J35&lt;F35,$B$49,J35=F35,"-")</f>
        <v>↑</v>
      </c>
      <c r="C35" s="193">
        <v>21038</v>
      </c>
      <c r="D35" s="193">
        <v>20337</v>
      </c>
      <c r="E35" s="193">
        <v>701</v>
      </c>
      <c r="F35" s="238">
        <v>3.3000000000000002E-2</v>
      </c>
      <c r="G35" s="193">
        <v>20987</v>
      </c>
      <c r="H35" s="193">
        <v>20451</v>
      </c>
      <c r="I35" s="193">
        <v>536</v>
      </c>
      <c r="J35" s="238">
        <v>2.6000000000000002E-2</v>
      </c>
      <c r="K35" s="193">
        <v>20649</v>
      </c>
      <c r="L35" s="193">
        <v>19967</v>
      </c>
      <c r="M35" s="193">
        <v>682</v>
      </c>
      <c r="N35" s="238">
        <v>3.3000000000000002E-2</v>
      </c>
    </row>
    <row r="36" spans="1:14" ht="28.5" customHeight="1" x14ac:dyDescent="0.25">
      <c r="A36" s="166" t="s">
        <v>46</v>
      </c>
      <c r="B36" s="79" t="str" cm="1">
        <f t="array" ref="B36">_xlfn.IFS(J36&gt;F36,$B$50,J36&lt;F36,$B$49,J36=F36,"-")</f>
        <v>↑</v>
      </c>
      <c r="C36" s="193">
        <v>37347</v>
      </c>
      <c r="D36" s="193">
        <v>36214</v>
      </c>
      <c r="E36" s="193">
        <v>1133</v>
      </c>
      <c r="F36" s="238">
        <v>0.03</v>
      </c>
      <c r="G36" s="193">
        <v>37020</v>
      </c>
      <c r="H36" s="193">
        <v>36074</v>
      </c>
      <c r="I36" s="193">
        <v>946</v>
      </c>
      <c r="J36" s="238">
        <v>2.6000000000000002E-2</v>
      </c>
      <c r="K36" s="193">
        <v>37047</v>
      </c>
      <c r="L36" s="193">
        <v>35829</v>
      </c>
      <c r="M36" s="193">
        <v>1218</v>
      </c>
      <c r="N36" s="238">
        <v>3.3000000000000002E-2</v>
      </c>
    </row>
    <row r="37" spans="1:14" ht="28.5" customHeight="1" x14ac:dyDescent="0.25">
      <c r="A37" s="166" t="s">
        <v>137</v>
      </c>
      <c r="B37" s="79" t="str" cm="1">
        <f t="array" ref="B37">_xlfn.IFS(J37&gt;F37,$B$50,J37&lt;F37,$B$49,J37=F37,"-")</f>
        <v>↑</v>
      </c>
      <c r="C37" s="193">
        <v>18401</v>
      </c>
      <c r="D37" s="193">
        <v>17835</v>
      </c>
      <c r="E37" s="193">
        <v>566</v>
      </c>
      <c r="F37" s="238">
        <v>3.1E-2</v>
      </c>
      <c r="G37" s="193">
        <v>18260</v>
      </c>
      <c r="H37" s="193">
        <v>17831</v>
      </c>
      <c r="I37" s="193">
        <v>429</v>
      </c>
      <c r="J37" s="238">
        <v>2.3E-2</v>
      </c>
      <c r="K37" s="193">
        <v>18259</v>
      </c>
      <c r="L37" s="193">
        <v>17756</v>
      </c>
      <c r="M37" s="193">
        <v>503</v>
      </c>
      <c r="N37" s="238">
        <v>2.7999999999999997E-2</v>
      </c>
    </row>
    <row r="38" spans="1:14" ht="28.5" customHeight="1" x14ac:dyDescent="0.25">
      <c r="A38" s="166" t="s">
        <v>138</v>
      </c>
      <c r="B38" s="79" t="str" cm="1">
        <f t="array" ref="B38">_xlfn.IFS(J38&gt;F38,$B$50,J38&lt;F38,$B$49,J38=F38,"-")</f>
        <v>↑</v>
      </c>
      <c r="C38" s="193">
        <v>14618</v>
      </c>
      <c r="D38" s="193">
        <v>14272</v>
      </c>
      <c r="E38" s="193">
        <v>346</v>
      </c>
      <c r="F38" s="238">
        <v>2.4E-2</v>
      </c>
      <c r="G38" s="193">
        <v>14630</v>
      </c>
      <c r="H38" s="193">
        <v>14352</v>
      </c>
      <c r="I38" s="193">
        <v>278</v>
      </c>
      <c r="J38" s="238">
        <v>1.9E-2</v>
      </c>
      <c r="K38" s="193">
        <v>14335</v>
      </c>
      <c r="L38" s="193">
        <v>14012</v>
      </c>
      <c r="M38" s="193">
        <v>323</v>
      </c>
      <c r="N38" s="238">
        <v>2.3E-2</v>
      </c>
    </row>
    <row r="39" spans="1:14" ht="28.5" customHeight="1" x14ac:dyDescent="0.25">
      <c r="A39" s="166" t="s">
        <v>139</v>
      </c>
      <c r="B39" s="79" t="str" cm="1">
        <f t="array" ref="B39">_xlfn.IFS(J39&gt;F39,$B$50,J39&lt;F39,$B$49,J39=F39,"-")</f>
        <v>↑</v>
      </c>
      <c r="C39" s="193">
        <v>17100</v>
      </c>
      <c r="D39" s="193">
        <v>16572</v>
      </c>
      <c r="E39" s="193">
        <v>528</v>
      </c>
      <c r="F39" s="238">
        <v>3.1E-2</v>
      </c>
      <c r="G39" s="193">
        <v>16968</v>
      </c>
      <c r="H39" s="193">
        <v>16517</v>
      </c>
      <c r="I39" s="193">
        <v>451</v>
      </c>
      <c r="J39" s="238">
        <v>2.7000000000000003E-2</v>
      </c>
      <c r="K39" s="193">
        <v>17021</v>
      </c>
      <c r="L39" s="193">
        <v>16501</v>
      </c>
      <c r="M39" s="193">
        <v>520</v>
      </c>
      <c r="N39" s="238">
        <v>3.1E-2</v>
      </c>
    </row>
    <row r="40" spans="1:14" ht="28.5" customHeight="1" x14ac:dyDescent="0.25">
      <c r="A40" s="166" t="s">
        <v>140</v>
      </c>
      <c r="B40" s="79" t="str" cm="1">
        <f t="array" ref="B40">_xlfn.IFS(J40&gt;F40,$B$50,J40&lt;F40,$B$49,J40=F40,"-")</f>
        <v>↑</v>
      </c>
      <c r="C40" s="193">
        <v>13819</v>
      </c>
      <c r="D40" s="193">
        <v>13437</v>
      </c>
      <c r="E40" s="193">
        <v>382</v>
      </c>
      <c r="F40" s="238">
        <v>2.7999999999999997E-2</v>
      </c>
      <c r="G40" s="193">
        <v>13688</v>
      </c>
      <c r="H40" s="193">
        <v>13385</v>
      </c>
      <c r="I40" s="193">
        <v>303</v>
      </c>
      <c r="J40" s="238">
        <v>2.2000000000000002E-2</v>
      </c>
      <c r="K40" s="193">
        <v>13697</v>
      </c>
      <c r="L40" s="193">
        <v>13294</v>
      </c>
      <c r="M40" s="193">
        <v>403</v>
      </c>
      <c r="N40" s="238">
        <v>2.8999999999999998E-2</v>
      </c>
    </row>
    <row r="41" spans="1:14" ht="28.5" customHeight="1" x14ac:dyDescent="0.25">
      <c r="A41" s="166" t="s">
        <v>141</v>
      </c>
      <c r="B41" s="79" t="str" cm="1">
        <f t="array" ref="B41">_xlfn.IFS(J41&gt;F41,$B$50,J41&lt;F41,$B$49,J41=F41,"-")</f>
        <v>↑</v>
      </c>
      <c r="C41" s="193">
        <v>51200</v>
      </c>
      <c r="D41" s="193">
        <v>50003</v>
      </c>
      <c r="E41" s="193">
        <v>1197</v>
      </c>
      <c r="F41" s="238">
        <v>2.3E-2</v>
      </c>
      <c r="G41" s="193">
        <v>51340</v>
      </c>
      <c r="H41" s="193">
        <v>50288</v>
      </c>
      <c r="I41" s="193">
        <v>1052</v>
      </c>
      <c r="J41" s="238">
        <v>0.02</v>
      </c>
      <c r="K41" s="193">
        <v>50330</v>
      </c>
      <c r="L41" s="193">
        <v>49086</v>
      </c>
      <c r="M41" s="193">
        <v>1244</v>
      </c>
      <c r="N41" s="238">
        <v>2.5000000000000001E-2</v>
      </c>
    </row>
    <row r="42" spans="1:14" ht="28.5" customHeight="1" x14ac:dyDescent="0.25">
      <c r="A42" s="166" t="s">
        <v>48</v>
      </c>
      <c r="B42" s="79" t="str" cm="1">
        <f t="array" ref="B42">_xlfn.IFS(J42&gt;F42,$B$50,J42&lt;F42,$B$49,J42=F42,"-")</f>
        <v>↑</v>
      </c>
      <c r="C42" s="193">
        <v>15697</v>
      </c>
      <c r="D42" s="193">
        <v>14758</v>
      </c>
      <c r="E42" s="193">
        <v>939</v>
      </c>
      <c r="F42" s="238">
        <v>0.06</v>
      </c>
      <c r="G42" s="193">
        <v>15235</v>
      </c>
      <c r="H42" s="193">
        <v>14474</v>
      </c>
      <c r="I42" s="193">
        <v>761</v>
      </c>
      <c r="J42" s="238">
        <v>0.05</v>
      </c>
      <c r="K42" s="193">
        <v>15502</v>
      </c>
      <c r="L42" s="193">
        <v>14469</v>
      </c>
      <c r="M42" s="193">
        <v>1033</v>
      </c>
      <c r="N42" s="238">
        <v>6.7000000000000004E-2</v>
      </c>
    </row>
    <row r="43" spans="1:14" ht="28.5" customHeight="1" x14ac:dyDescent="0.25">
      <c r="A43" s="166" t="s">
        <v>142</v>
      </c>
      <c r="B43" s="79" t="str" cm="1">
        <f t="array" ref="B43">_xlfn.IFS(J43&gt;F43,$B$50,J43&lt;F43,$B$49,J43=F43,"-")</f>
        <v>↑</v>
      </c>
      <c r="C43" s="193">
        <v>57319</v>
      </c>
      <c r="D43" s="193">
        <v>55540</v>
      </c>
      <c r="E43" s="193">
        <v>1779</v>
      </c>
      <c r="F43" s="238">
        <v>3.1E-2</v>
      </c>
      <c r="G43" s="193">
        <v>57387</v>
      </c>
      <c r="H43" s="193">
        <v>55857</v>
      </c>
      <c r="I43" s="193">
        <v>1530</v>
      </c>
      <c r="J43" s="238">
        <v>2.7000000000000003E-2</v>
      </c>
      <c r="K43" s="193">
        <v>56759</v>
      </c>
      <c r="L43" s="193">
        <v>54526</v>
      </c>
      <c r="M43" s="193">
        <v>2233</v>
      </c>
      <c r="N43" s="238">
        <v>3.9E-2</v>
      </c>
    </row>
    <row r="44" spans="1:14" ht="28.5" customHeight="1" x14ac:dyDescent="0.25">
      <c r="A44" s="166" t="s">
        <v>143</v>
      </c>
      <c r="B44" s="79" t="str" cm="1">
        <f t="array" ref="B44">_xlfn.IFS(J44&gt;F44,$B$50,J44&lt;F44,$B$49,J44=F44,"-")</f>
        <v>↑</v>
      </c>
      <c r="C44" s="193">
        <v>40187</v>
      </c>
      <c r="D44" s="193">
        <v>38696</v>
      </c>
      <c r="E44" s="193">
        <v>1491</v>
      </c>
      <c r="F44" s="238">
        <v>3.7000000000000005E-2</v>
      </c>
      <c r="G44" s="193">
        <v>40322</v>
      </c>
      <c r="H44" s="193">
        <v>39100</v>
      </c>
      <c r="I44" s="193">
        <v>1222</v>
      </c>
      <c r="J44" s="238">
        <v>0.03</v>
      </c>
      <c r="K44" s="193">
        <v>40043</v>
      </c>
      <c r="L44" s="193">
        <v>38331</v>
      </c>
      <c r="M44" s="193">
        <v>1712</v>
      </c>
      <c r="N44" s="238">
        <v>4.2999999999999997E-2</v>
      </c>
    </row>
    <row r="45" spans="1:14" ht="28.5" customHeight="1" x14ac:dyDescent="0.25">
      <c r="A45" s="166" t="s">
        <v>49</v>
      </c>
      <c r="B45" s="79" t="str" cm="1">
        <f t="array" ref="B45">_xlfn.IFS(J45&gt;F45,$B$50,J45&lt;F45,$B$49,J45=F45,"-")</f>
        <v>↑</v>
      </c>
      <c r="C45" s="193">
        <v>16605</v>
      </c>
      <c r="D45" s="193">
        <v>15901</v>
      </c>
      <c r="E45" s="193">
        <v>704</v>
      </c>
      <c r="F45" s="238">
        <v>4.2000000000000003E-2</v>
      </c>
      <c r="G45" s="193">
        <v>16655</v>
      </c>
      <c r="H45" s="193">
        <v>16085</v>
      </c>
      <c r="I45" s="193">
        <v>570</v>
      </c>
      <c r="J45" s="238">
        <v>3.4000000000000002E-2</v>
      </c>
      <c r="K45" s="193">
        <v>16899</v>
      </c>
      <c r="L45" s="193">
        <v>16151</v>
      </c>
      <c r="M45" s="193">
        <v>748</v>
      </c>
      <c r="N45" s="238">
        <v>4.4000000000000004E-2</v>
      </c>
    </row>
    <row r="46" spans="1:14" ht="28.5" customHeight="1" x14ac:dyDescent="0.25">
      <c r="A46" s="166" t="s">
        <v>144</v>
      </c>
      <c r="B46" s="79" t="str" cm="1">
        <f t="array" ref="B46">_xlfn.IFS(J46&gt;F46,$B$50,J46&lt;F46,$B$49,J46=F46,"-")</f>
        <v>↑</v>
      </c>
      <c r="C46" s="193">
        <v>25794</v>
      </c>
      <c r="D46" s="193">
        <v>25008</v>
      </c>
      <c r="E46" s="193">
        <v>786</v>
      </c>
      <c r="F46" s="238">
        <v>0.03</v>
      </c>
      <c r="G46" s="193">
        <v>25803</v>
      </c>
      <c r="H46" s="193">
        <v>25150</v>
      </c>
      <c r="I46" s="193">
        <v>653</v>
      </c>
      <c r="J46" s="238">
        <v>2.5000000000000001E-2</v>
      </c>
      <c r="K46" s="193">
        <v>25277</v>
      </c>
      <c r="L46" s="193">
        <v>24556</v>
      </c>
      <c r="M46" s="193">
        <v>721</v>
      </c>
      <c r="N46" s="238">
        <v>2.8999999999999998E-2</v>
      </c>
    </row>
    <row r="47" spans="1:14" ht="28.5" customHeight="1" x14ac:dyDescent="0.25">
      <c r="A47" s="166" t="s">
        <v>50</v>
      </c>
      <c r="B47" s="79" t="str" cm="1">
        <f t="array" ref="B47">_xlfn.IFS(J47&gt;F47,$B$50,J47&lt;F47,$B$49,J47=F47,"-")</f>
        <v>↑</v>
      </c>
      <c r="C47" s="193">
        <v>15058</v>
      </c>
      <c r="D47" s="193">
        <v>14304</v>
      </c>
      <c r="E47" s="193">
        <v>754</v>
      </c>
      <c r="F47" s="238">
        <v>0.05</v>
      </c>
      <c r="G47" s="193">
        <v>14615</v>
      </c>
      <c r="H47" s="193">
        <v>13991</v>
      </c>
      <c r="I47" s="193">
        <v>624</v>
      </c>
      <c r="J47" s="238">
        <v>4.2999999999999997E-2</v>
      </c>
      <c r="K47" s="193">
        <v>15158</v>
      </c>
      <c r="L47" s="193">
        <v>14479</v>
      </c>
      <c r="M47" s="193">
        <v>679</v>
      </c>
      <c r="N47" s="238">
        <v>4.4999999999999998E-2</v>
      </c>
    </row>
    <row r="48" spans="1:14" ht="28.5" customHeight="1" x14ac:dyDescent="0.25">
      <c r="A48" s="166" t="s">
        <v>315</v>
      </c>
      <c r="G48" s="124"/>
      <c r="H48" s="124"/>
      <c r="I48" s="124"/>
      <c r="J48" s="124"/>
    </row>
    <row r="49" spans="1:2" ht="28.5" customHeight="1" x14ac:dyDescent="0.25">
      <c r="A49" s="27"/>
      <c r="B49" s="195" t="s">
        <v>277</v>
      </c>
    </row>
    <row r="50" spans="1:2" ht="28.5" customHeight="1" x14ac:dyDescent="0.25">
      <c r="A50" s="27"/>
      <c r="B50" s="196" t="s">
        <v>79</v>
      </c>
    </row>
  </sheetData>
  <mergeCells count="20">
    <mergeCell ref="A21:N21"/>
    <mergeCell ref="A22:N22"/>
    <mergeCell ref="C23:F23"/>
    <mergeCell ref="G23:J23"/>
    <mergeCell ref="K23:N23"/>
    <mergeCell ref="A24:A25"/>
    <mergeCell ref="B24:B25"/>
    <mergeCell ref="E24:F24"/>
    <mergeCell ref="I24:J24"/>
    <mergeCell ref="M24:N24"/>
    <mergeCell ref="A1:N1"/>
    <mergeCell ref="A2:N2"/>
    <mergeCell ref="C4:F4"/>
    <mergeCell ref="G4:J4"/>
    <mergeCell ref="K4:N4"/>
    <mergeCell ref="A5:A6"/>
    <mergeCell ref="B5:B6"/>
    <mergeCell ref="E5:F5"/>
    <mergeCell ref="I5:J5"/>
    <mergeCell ref="M5:N5"/>
  </mergeCells>
  <conditionalFormatting sqref="B19:B20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8">
    <cfRule type="cellIs" dxfId="1" priority="2" operator="equal">
      <formula>$B$49</formula>
    </cfRule>
    <cfRule type="colorScale" priority="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7:B47">
    <cfRule type="cellIs" dxfId="0" priority="1" operator="equal">
      <formula>$B$49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EE87-7F0C-40E2-903F-5F11B2AA6FC9}">
  <dimension ref="A1:F43"/>
  <sheetViews>
    <sheetView topLeftCell="A25" workbookViewId="0">
      <selection activeCell="F39" sqref="F39"/>
    </sheetView>
  </sheetViews>
  <sheetFormatPr defaultRowHeight="15" x14ac:dyDescent="0.25"/>
  <cols>
    <col min="2" max="2" width="11.28515625" customWidth="1"/>
    <col min="3" max="3" width="19" customWidth="1"/>
    <col min="4" max="4" width="20.140625" customWidth="1"/>
  </cols>
  <sheetData>
    <row r="1" spans="1:6" ht="15.75" x14ac:dyDescent="0.25">
      <c r="A1" s="268" t="s">
        <v>146</v>
      </c>
      <c r="B1" s="269"/>
      <c r="C1" s="269"/>
      <c r="D1" s="269"/>
      <c r="E1" s="269"/>
      <c r="F1" s="269"/>
    </row>
    <row r="2" spans="1:6" ht="15.75" x14ac:dyDescent="0.25">
      <c r="A2" s="268" t="s">
        <v>147</v>
      </c>
      <c r="B2" s="269"/>
      <c r="C2" s="269"/>
      <c r="D2" s="269"/>
      <c r="E2" s="269"/>
      <c r="F2" s="269"/>
    </row>
    <row r="3" spans="1:6" x14ac:dyDescent="0.25">
      <c r="A3" s="270" t="s">
        <v>148</v>
      </c>
      <c r="B3" s="269"/>
      <c r="C3" s="269"/>
      <c r="D3" s="269"/>
      <c r="E3" s="269"/>
      <c r="F3" s="269"/>
    </row>
    <row r="4" spans="1:6" x14ac:dyDescent="0.25">
      <c r="A4" s="267" t="s">
        <v>266</v>
      </c>
      <c r="B4" s="267"/>
      <c r="C4" s="267"/>
      <c r="D4" s="267"/>
      <c r="E4" s="128"/>
    </row>
    <row r="5" spans="1:6" ht="15.75" thickBot="1" x14ac:dyDescent="0.3">
      <c r="A5" s="88" t="s">
        <v>149</v>
      </c>
      <c r="B5" s="88" t="s">
        <v>150</v>
      </c>
      <c r="C5" s="89" t="s">
        <v>154</v>
      </c>
      <c r="D5" s="89" t="s">
        <v>155</v>
      </c>
    </row>
    <row r="6" spans="1:6" ht="15.75" thickTop="1" x14ac:dyDescent="0.25">
      <c r="A6" s="90">
        <v>2020</v>
      </c>
      <c r="B6" s="90" t="s">
        <v>156</v>
      </c>
      <c r="C6" s="230">
        <v>64986</v>
      </c>
      <c r="D6" s="231">
        <v>2.8</v>
      </c>
    </row>
    <row r="7" spans="1:6" x14ac:dyDescent="0.25">
      <c r="A7" s="90">
        <v>2020</v>
      </c>
      <c r="B7" s="90" t="s">
        <v>157</v>
      </c>
      <c r="C7" s="230">
        <v>68240</v>
      </c>
      <c r="D7" s="231">
        <v>2.9</v>
      </c>
    </row>
    <row r="8" spans="1:6" x14ac:dyDescent="0.25">
      <c r="A8" s="90">
        <v>2020</v>
      </c>
      <c r="B8" s="90" t="s">
        <v>158</v>
      </c>
      <c r="C8" s="230">
        <v>71028</v>
      </c>
      <c r="D8" s="231">
        <v>3.1</v>
      </c>
    </row>
    <row r="9" spans="1:6" x14ac:dyDescent="0.25">
      <c r="A9" s="90">
        <v>2020</v>
      </c>
      <c r="B9" s="90" t="s">
        <v>159</v>
      </c>
      <c r="C9" s="230">
        <v>271601</v>
      </c>
      <c r="D9" s="231">
        <v>11.7</v>
      </c>
    </row>
    <row r="10" spans="1:6" x14ac:dyDescent="0.25">
      <c r="A10" s="90">
        <v>2020</v>
      </c>
      <c r="B10" s="90" t="s">
        <v>160</v>
      </c>
      <c r="C10" s="230">
        <v>215260</v>
      </c>
      <c r="D10" s="231">
        <v>9.1999999999999993</v>
      </c>
    </row>
    <row r="11" spans="1:6" x14ac:dyDescent="0.25">
      <c r="A11" s="90">
        <v>2020</v>
      </c>
      <c r="B11" s="90" t="s">
        <v>161</v>
      </c>
      <c r="C11" s="230">
        <v>181815</v>
      </c>
      <c r="D11" s="231">
        <v>7.8</v>
      </c>
    </row>
    <row r="12" spans="1:6" x14ac:dyDescent="0.25">
      <c r="A12" s="90">
        <v>2020</v>
      </c>
      <c r="B12" s="90" t="s">
        <v>162</v>
      </c>
      <c r="C12" s="230">
        <v>165893</v>
      </c>
      <c r="D12" s="231">
        <v>7.1</v>
      </c>
    </row>
    <row r="13" spans="1:6" x14ac:dyDescent="0.25">
      <c r="A13" s="90">
        <v>2020</v>
      </c>
      <c r="B13" s="90" t="s">
        <v>163</v>
      </c>
      <c r="C13" s="230">
        <v>145434</v>
      </c>
      <c r="D13" s="231">
        <v>6.2</v>
      </c>
    </row>
    <row r="14" spans="1:6" x14ac:dyDescent="0.25">
      <c r="A14" s="90">
        <v>2020</v>
      </c>
      <c r="B14" s="90" t="s">
        <v>164</v>
      </c>
      <c r="C14" s="230">
        <v>136177</v>
      </c>
      <c r="D14" s="231">
        <v>5.8</v>
      </c>
    </row>
    <row r="15" spans="1:6" x14ac:dyDescent="0.25">
      <c r="A15" s="90">
        <v>2020</v>
      </c>
      <c r="B15" s="90" t="s">
        <v>165</v>
      </c>
      <c r="C15" s="230">
        <v>124686</v>
      </c>
      <c r="D15" s="231">
        <v>5.3</v>
      </c>
    </row>
    <row r="16" spans="1:6" x14ac:dyDescent="0.25">
      <c r="A16" s="90">
        <v>2020</v>
      </c>
      <c r="B16" s="90" t="s">
        <v>166</v>
      </c>
      <c r="C16" s="230">
        <v>118324</v>
      </c>
      <c r="D16" s="231">
        <v>5</v>
      </c>
    </row>
    <row r="17" spans="1:4" x14ac:dyDescent="0.25">
      <c r="A17" s="90">
        <v>2020</v>
      </c>
      <c r="B17" s="90" t="s">
        <v>167</v>
      </c>
      <c r="C17" s="230">
        <v>114512</v>
      </c>
      <c r="D17" s="231">
        <v>4.9000000000000004</v>
      </c>
    </row>
    <row r="18" spans="1:4" x14ac:dyDescent="0.25">
      <c r="A18" s="90">
        <v>2021</v>
      </c>
      <c r="B18" s="90" t="s">
        <v>156</v>
      </c>
      <c r="C18" s="230">
        <v>108334</v>
      </c>
      <c r="D18" s="231">
        <v>4.5999999999999996</v>
      </c>
    </row>
    <row r="19" spans="1:4" x14ac:dyDescent="0.25">
      <c r="A19" s="90">
        <v>2021</v>
      </c>
      <c r="B19" s="90" t="s">
        <v>157</v>
      </c>
      <c r="C19" s="230">
        <v>103827</v>
      </c>
      <c r="D19" s="231">
        <v>4.4000000000000004</v>
      </c>
    </row>
    <row r="20" spans="1:4" x14ac:dyDescent="0.25">
      <c r="A20" s="90">
        <v>2021</v>
      </c>
      <c r="B20" s="90" t="s">
        <v>158</v>
      </c>
      <c r="C20" s="230">
        <v>100594</v>
      </c>
      <c r="D20" s="231">
        <v>4.3</v>
      </c>
    </row>
    <row r="21" spans="1:4" x14ac:dyDescent="0.25">
      <c r="A21" s="90">
        <v>2021</v>
      </c>
      <c r="B21" s="90" t="s">
        <v>159</v>
      </c>
      <c r="C21" s="230">
        <v>98306</v>
      </c>
      <c r="D21" s="231">
        <v>4.2</v>
      </c>
    </row>
    <row r="22" spans="1:4" x14ac:dyDescent="0.25">
      <c r="A22" s="90">
        <v>2021</v>
      </c>
      <c r="B22" s="90" t="s">
        <v>160</v>
      </c>
      <c r="C22" s="230">
        <v>96556</v>
      </c>
      <c r="D22" s="231">
        <v>4.0999999999999996</v>
      </c>
    </row>
    <row r="23" spans="1:4" x14ac:dyDescent="0.25">
      <c r="A23" s="90">
        <v>2021</v>
      </c>
      <c r="B23" s="90" t="s">
        <v>161</v>
      </c>
      <c r="C23" s="230">
        <v>95672</v>
      </c>
      <c r="D23" s="231">
        <v>4.0999999999999996</v>
      </c>
    </row>
    <row r="24" spans="1:4" x14ac:dyDescent="0.25">
      <c r="A24" s="90">
        <v>2021</v>
      </c>
      <c r="B24" s="90" t="s">
        <v>162</v>
      </c>
      <c r="C24" s="230">
        <v>93510</v>
      </c>
      <c r="D24" s="231">
        <v>4</v>
      </c>
    </row>
    <row r="25" spans="1:4" x14ac:dyDescent="0.25">
      <c r="A25" s="90">
        <v>2021</v>
      </c>
      <c r="B25" s="90" t="s">
        <v>163</v>
      </c>
      <c r="C25" s="230">
        <v>90829</v>
      </c>
      <c r="D25" s="231">
        <v>3.9</v>
      </c>
    </row>
    <row r="26" spans="1:4" x14ac:dyDescent="0.25">
      <c r="A26" s="90">
        <v>2021</v>
      </c>
      <c r="B26" s="90" t="s">
        <v>164</v>
      </c>
      <c r="C26" s="230">
        <v>87492</v>
      </c>
      <c r="D26" s="231">
        <v>3.7</v>
      </c>
    </row>
    <row r="27" spans="1:4" x14ac:dyDescent="0.25">
      <c r="A27" s="90">
        <v>2021</v>
      </c>
      <c r="B27" s="90" t="s">
        <v>165</v>
      </c>
      <c r="C27" s="230">
        <v>84558</v>
      </c>
      <c r="D27" s="231">
        <v>3.6</v>
      </c>
    </row>
    <row r="28" spans="1:4" x14ac:dyDescent="0.25">
      <c r="A28" s="90">
        <v>2021</v>
      </c>
      <c r="B28" s="90" t="s">
        <v>166</v>
      </c>
      <c r="C28" s="230">
        <v>81830</v>
      </c>
      <c r="D28" s="231">
        <v>3.5</v>
      </c>
    </row>
    <row r="29" spans="1:4" x14ac:dyDescent="0.25">
      <c r="A29" s="90">
        <v>2021</v>
      </c>
      <c r="B29" s="90" t="s">
        <v>167</v>
      </c>
      <c r="C29" s="230">
        <v>79625</v>
      </c>
      <c r="D29" s="231">
        <v>3.4</v>
      </c>
    </row>
    <row r="30" spans="1:4" x14ac:dyDescent="0.25">
      <c r="A30" s="90">
        <v>2022</v>
      </c>
      <c r="B30" s="90" t="s">
        <v>156</v>
      </c>
      <c r="C30" s="230">
        <v>78422</v>
      </c>
      <c r="D30" s="231">
        <v>3.3</v>
      </c>
    </row>
    <row r="31" spans="1:4" x14ac:dyDescent="0.25">
      <c r="A31" s="90">
        <v>2022</v>
      </c>
      <c r="B31" s="90" t="s">
        <v>157</v>
      </c>
      <c r="C31" s="230">
        <v>77233</v>
      </c>
      <c r="D31" s="231">
        <v>3.3</v>
      </c>
    </row>
    <row r="32" spans="1:4" x14ac:dyDescent="0.25">
      <c r="A32" s="90">
        <v>2022</v>
      </c>
      <c r="B32" s="90" t="s">
        <v>158</v>
      </c>
      <c r="C32" s="230">
        <v>76169</v>
      </c>
      <c r="D32" s="231">
        <v>3.2</v>
      </c>
    </row>
    <row r="33" spans="1:4" x14ac:dyDescent="0.25">
      <c r="A33" s="90">
        <v>2022</v>
      </c>
      <c r="B33" s="90" t="s">
        <v>159</v>
      </c>
      <c r="C33" s="230">
        <v>75296</v>
      </c>
      <c r="D33" s="231">
        <v>3.2</v>
      </c>
    </row>
    <row r="34" spans="1:4" x14ac:dyDescent="0.25">
      <c r="A34" s="90">
        <v>2022</v>
      </c>
      <c r="B34" s="90" t="s">
        <v>160</v>
      </c>
      <c r="C34" s="230">
        <v>75133</v>
      </c>
      <c r="D34" s="231">
        <v>3.2</v>
      </c>
    </row>
    <row r="35" spans="1:4" x14ac:dyDescent="0.25">
      <c r="A35" s="90">
        <v>2022</v>
      </c>
      <c r="B35" s="90" t="s">
        <v>276</v>
      </c>
      <c r="C35" s="230">
        <v>75818</v>
      </c>
      <c r="D35" s="231">
        <v>3.2</v>
      </c>
    </row>
    <row r="36" spans="1:4" x14ac:dyDescent="0.25">
      <c r="A36" s="90">
        <v>2022</v>
      </c>
      <c r="B36" s="90" t="s">
        <v>303</v>
      </c>
      <c r="C36" s="230">
        <v>76979</v>
      </c>
      <c r="D36" s="231">
        <v>3.2</v>
      </c>
    </row>
    <row r="37" spans="1:4" x14ac:dyDescent="0.25">
      <c r="A37" s="90">
        <v>2022</v>
      </c>
      <c r="B37" s="90" t="s">
        <v>305</v>
      </c>
      <c r="C37" s="230">
        <v>78090</v>
      </c>
      <c r="D37" s="231">
        <v>3.3</v>
      </c>
    </row>
    <row r="38" spans="1:4" x14ac:dyDescent="0.25">
      <c r="A38" s="90">
        <v>2022</v>
      </c>
      <c r="B38" s="90" t="s">
        <v>306</v>
      </c>
      <c r="C38" s="230">
        <v>78407</v>
      </c>
      <c r="D38" s="231">
        <v>3.3</v>
      </c>
    </row>
    <row r="39" spans="1:4" x14ac:dyDescent="0.25">
      <c r="A39" s="90">
        <v>2022</v>
      </c>
      <c r="B39" s="90" t="s">
        <v>307</v>
      </c>
      <c r="C39" s="230">
        <v>78074</v>
      </c>
      <c r="D39" s="231">
        <v>3.3</v>
      </c>
    </row>
    <row r="40" spans="1:4" x14ac:dyDescent="0.25">
      <c r="A40" s="90">
        <v>2022</v>
      </c>
      <c r="B40" s="90" t="s">
        <v>308</v>
      </c>
      <c r="C40" s="230">
        <v>77457</v>
      </c>
      <c r="D40" s="231">
        <v>3.3</v>
      </c>
    </row>
    <row r="41" spans="1:4" x14ac:dyDescent="0.25">
      <c r="A41" s="90">
        <v>2022</v>
      </c>
      <c r="B41" s="90" t="s">
        <v>309</v>
      </c>
      <c r="C41" s="230">
        <v>77159</v>
      </c>
      <c r="D41" s="231">
        <v>3.3</v>
      </c>
    </row>
    <row r="42" spans="1:4" x14ac:dyDescent="0.25">
      <c r="A42" s="90">
        <v>2023</v>
      </c>
      <c r="B42" s="90" t="s">
        <v>312</v>
      </c>
      <c r="C42" s="230">
        <v>76046</v>
      </c>
      <c r="D42" s="231">
        <v>3.2</v>
      </c>
    </row>
    <row r="43" spans="1:4" x14ac:dyDescent="0.25">
      <c r="A43" s="90"/>
      <c r="B43" s="90"/>
      <c r="C43" s="230"/>
      <c r="D43" s="231"/>
    </row>
  </sheetData>
  <mergeCells count="4">
    <mergeCell ref="A4:D4"/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BB083-FEEC-4122-AB9E-EE8150B35E7A}">
  <dimension ref="A1:F43"/>
  <sheetViews>
    <sheetView topLeftCell="A25" workbookViewId="0">
      <selection activeCell="I20" sqref="I20"/>
    </sheetView>
  </sheetViews>
  <sheetFormatPr defaultRowHeight="15" x14ac:dyDescent="0.25"/>
  <cols>
    <col min="2" max="2" width="11.7109375" customWidth="1"/>
    <col min="4" max="4" width="13.28515625" bestFit="1" customWidth="1"/>
    <col min="7" max="8" width="9" bestFit="1" customWidth="1"/>
  </cols>
  <sheetData>
    <row r="1" spans="1:6" ht="15.75" x14ac:dyDescent="0.25">
      <c r="A1" s="268" t="s">
        <v>146</v>
      </c>
      <c r="B1" s="269"/>
      <c r="C1" s="269"/>
      <c r="D1" s="269"/>
      <c r="E1" s="269"/>
      <c r="F1" s="269"/>
    </row>
    <row r="2" spans="1:6" ht="15.75" x14ac:dyDescent="0.25">
      <c r="A2" s="268" t="s">
        <v>147</v>
      </c>
      <c r="B2" s="269"/>
      <c r="C2" s="269"/>
      <c r="D2" s="269"/>
      <c r="E2" s="269"/>
      <c r="F2" s="269"/>
    </row>
    <row r="3" spans="1:6" s="126" customFormat="1" ht="15.75" x14ac:dyDescent="0.25">
      <c r="A3" s="127"/>
    </row>
    <row r="4" spans="1:6" x14ac:dyDescent="0.25">
      <c r="A4" s="267" t="s">
        <v>266</v>
      </c>
      <c r="B4" s="267"/>
      <c r="C4" s="267"/>
      <c r="D4" s="267"/>
      <c r="E4" s="267"/>
      <c r="F4" s="128"/>
    </row>
    <row r="5" spans="1:6" ht="52.5" thickBot="1" x14ac:dyDescent="0.3">
      <c r="A5" s="88" t="s">
        <v>149</v>
      </c>
      <c r="B5" s="88" t="s">
        <v>150</v>
      </c>
      <c r="C5" s="89" t="s">
        <v>151</v>
      </c>
      <c r="D5" s="89" t="s">
        <v>153</v>
      </c>
    </row>
    <row r="6" spans="1:6" ht="15.75" thickTop="1" x14ac:dyDescent="0.25">
      <c r="A6" s="90">
        <v>2020</v>
      </c>
      <c r="B6" s="90" t="s">
        <v>156</v>
      </c>
      <c r="C6" s="231">
        <v>57.7</v>
      </c>
      <c r="D6" s="230">
        <v>2262788</v>
      </c>
    </row>
    <row r="7" spans="1:6" x14ac:dyDescent="0.25">
      <c r="A7" s="90">
        <v>2020</v>
      </c>
      <c r="B7" s="90" t="s">
        <v>157</v>
      </c>
      <c r="C7" s="231">
        <v>57.5</v>
      </c>
      <c r="D7" s="230">
        <v>2254742</v>
      </c>
    </row>
    <row r="8" spans="1:6" x14ac:dyDescent="0.25">
      <c r="A8" s="90">
        <v>2020</v>
      </c>
      <c r="B8" s="90" t="s">
        <v>158</v>
      </c>
      <c r="C8" s="231">
        <v>57.3</v>
      </c>
      <c r="D8" s="230">
        <v>2245791</v>
      </c>
    </row>
    <row r="9" spans="1:6" x14ac:dyDescent="0.25">
      <c r="A9" s="90">
        <v>2020</v>
      </c>
      <c r="B9" s="90" t="s">
        <v>159</v>
      </c>
      <c r="C9" s="231">
        <v>57.2</v>
      </c>
      <c r="D9" s="230">
        <v>2046298</v>
      </c>
    </row>
    <row r="10" spans="1:6" x14ac:dyDescent="0.25">
      <c r="A10" s="90">
        <v>2020</v>
      </c>
      <c r="B10" s="90" t="s">
        <v>160</v>
      </c>
      <c r="C10" s="231">
        <v>57.4</v>
      </c>
      <c r="D10" s="230">
        <v>2114319</v>
      </c>
    </row>
    <row r="11" spans="1:6" x14ac:dyDescent="0.25">
      <c r="A11" s="90">
        <v>2020</v>
      </c>
      <c r="B11" s="90" t="s">
        <v>161</v>
      </c>
      <c r="C11" s="231">
        <v>57.2</v>
      </c>
      <c r="D11" s="230">
        <v>2140780</v>
      </c>
    </row>
    <row r="12" spans="1:6" x14ac:dyDescent="0.25">
      <c r="A12" s="90">
        <v>2020</v>
      </c>
      <c r="B12" s="90" t="s">
        <v>162</v>
      </c>
      <c r="C12" s="231">
        <v>57.4</v>
      </c>
      <c r="D12" s="230">
        <v>2168435</v>
      </c>
    </row>
    <row r="13" spans="1:6" x14ac:dyDescent="0.25">
      <c r="A13" s="90">
        <v>2020</v>
      </c>
      <c r="B13" s="90" t="s">
        <v>163</v>
      </c>
      <c r="C13" s="231">
        <v>57.4</v>
      </c>
      <c r="D13" s="230">
        <v>2192526</v>
      </c>
    </row>
    <row r="14" spans="1:6" x14ac:dyDescent="0.25">
      <c r="A14" s="90">
        <v>2020</v>
      </c>
      <c r="B14" s="90" t="s">
        <v>164</v>
      </c>
      <c r="C14" s="231">
        <v>57.6</v>
      </c>
      <c r="D14" s="230">
        <v>2212299</v>
      </c>
    </row>
    <row r="15" spans="1:6" x14ac:dyDescent="0.25">
      <c r="A15" s="90">
        <v>2020</v>
      </c>
      <c r="B15" s="90" t="s">
        <v>165</v>
      </c>
      <c r="C15" s="231">
        <v>57.6</v>
      </c>
      <c r="D15" s="230">
        <v>2225375</v>
      </c>
    </row>
    <row r="16" spans="1:6" x14ac:dyDescent="0.25">
      <c r="A16" s="90">
        <v>2020</v>
      </c>
      <c r="B16" s="90" t="s">
        <v>166</v>
      </c>
      <c r="C16" s="231">
        <v>57.5</v>
      </c>
      <c r="D16" s="230">
        <v>2233232</v>
      </c>
    </row>
    <row r="17" spans="1:4" x14ac:dyDescent="0.25">
      <c r="A17" s="90">
        <v>2020</v>
      </c>
      <c r="B17" s="90" t="s">
        <v>167</v>
      </c>
      <c r="C17" s="231">
        <v>57.5</v>
      </c>
      <c r="D17" s="230">
        <v>2237497</v>
      </c>
    </row>
    <row r="18" spans="1:4" x14ac:dyDescent="0.25">
      <c r="A18" s="90">
        <v>2021</v>
      </c>
      <c r="B18" s="90" t="s">
        <v>156</v>
      </c>
      <c r="C18" s="231">
        <v>57.4</v>
      </c>
      <c r="D18" s="230">
        <v>2240855</v>
      </c>
    </row>
    <row r="19" spans="1:4" x14ac:dyDescent="0.25">
      <c r="A19" s="90">
        <v>2021</v>
      </c>
      <c r="B19" s="90" t="s">
        <v>157</v>
      </c>
      <c r="C19" s="231">
        <v>57.3</v>
      </c>
      <c r="D19" s="230">
        <v>2244898</v>
      </c>
    </row>
    <row r="20" spans="1:4" x14ac:dyDescent="0.25">
      <c r="A20" s="90">
        <v>2021</v>
      </c>
      <c r="B20" s="90" t="s">
        <v>158</v>
      </c>
      <c r="C20" s="231">
        <v>57.3</v>
      </c>
      <c r="D20" s="230">
        <v>2250340</v>
      </c>
    </row>
    <row r="21" spans="1:4" x14ac:dyDescent="0.25">
      <c r="A21" s="90">
        <v>2021</v>
      </c>
      <c r="B21" s="90" t="s">
        <v>159</v>
      </c>
      <c r="C21" s="231">
        <v>57.3</v>
      </c>
      <c r="D21" s="230">
        <v>2256080</v>
      </c>
    </row>
    <row r="22" spans="1:4" x14ac:dyDescent="0.25">
      <c r="A22" s="90">
        <v>2021</v>
      </c>
      <c r="B22" s="90" t="s">
        <v>160</v>
      </c>
      <c r="C22" s="231">
        <v>57.3</v>
      </c>
      <c r="D22" s="230">
        <v>2260898</v>
      </c>
    </row>
    <row r="23" spans="1:4" x14ac:dyDescent="0.25">
      <c r="A23" s="90">
        <v>2021</v>
      </c>
      <c r="B23" s="90" t="s">
        <v>161</v>
      </c>
      <c r="C23" s="231">
        <v>57.3</v>
      </c>
      <c r="D23" s="230">
        <v>2263556</v>
      </c>
    </row>
    <row r="24" spans="1:4" x14ac:dyDescent="0.25">
      <c r="A24" s="90">
        <v>2021</v>
      </c>
      <c r="B24" s="90" t="s">
        <v>162</v>
      </c>
      <c r="C24" s="231">
        <v>57.2</v>
      </c>
      <c r="D24" s="230">
        <v>2264543</v>
      </c>
    </row>
    <row r="25" spans="1:4" x14ac:dyDescent="0.25">
      <c r="A25" s="90">
        <v>2021</v>
      </c>
      <c r="B25" s="90" t="s">
        <v>163</v>
      </c>
      <c r="C25" s="231">
        <v>57</v>
      </c>
      <c r="D25" s="230">
        <v>2265166</v>
      </c>
    </row>
    <row r="26" spans="1:4" x14ac:dyDescent="0.25">
      <c r="A26" s="90">
        <v>2021</v>
      </c>
      <c r="B26" s="90" t="s">
        <v>164</v>
      </c>
      <c r="C26" s="231">
        <v>56.9</v>
      </c>
      <c r="D26" s="230">
        <v>2266371</v>
      </c>
    </row>
    <row r="27" spans="1:4" x14ac:dyDescent="0.25">
      <c r="A27" s="90">
        <v>2021</v>
      </c>
      <c r="B27" s="90" t="s">
        <v>165</v>
      </c>
      <c r="C27" s="231">
        <v>56.8</v>
      </c>
      <c r="D27" s="230">
        <v>2269143</v>
      </c>
    </row>
    <row r="28" spans="1:4" x14ac:dyDescent="0.25">
      <c r="A28" s="90">
        <v>2021</v>
      </c>
      <c r="B28" s="90" t="s">
        <v>166</v>
      </c>
      <c r="C28" s="231">
        <v>56.7</v>
      </c>
      <c r="D28" s="230">
        <v>2273789</v>
      </c>
    </row>
    <row r="29" spans="1:4" x14ac:dyDescent="0.25">
      <c r="A29" s="90">
        <v>2021</v>
      </c>
      <c r="B29" s="90" t="s">
        <v>167</v>
      </c>
      <c r="C29" s="231">
        <v>56.8</v>
      </c>
      <c r="D29" s="230">
        <v>2280395</v>
      </c>
    </row>
    <row r="30" spans="1:4" x14ac:dyDescent="0.25">
      <c r="A30" s="90">
        <v>2022</v>
      </c>
      <c r="B30" s="90" t="s">
        <v>156</v>
      </c>
      <c r="C30" s="231">
        <v>56.8</v>
      </c>
      <c r="D30" s="230">
        <v>2288249</v>
      </c>
    </row>
    <row r="31" spans="1:4" x14ac:dyDescent="0.25">
      <c r="A31" s="90">
        <v>2022</v>
      </c>
      <c r="B31" s="90" t="s">
        <v>157</v>
      </c>
      <c r="C31" s="231">
        <v>56.9</v>
      </c>
      <c r="D31" s="230">
        <v>2296061</v>
      </c>
    </row>
    <row r="32" spans="1:4" x14ac:dyDescent="0.25">
      <c r="A32" s="90">
        <v>2022</v>
      </c>
      <c r="B32" s="90" t="s">
        <v>158</v>
      </c>
      <c r="C32" s="231">
        <v>56.9</v>
      </c>
      <c r="D32" s="230">
        <v>2302045</v>
      </c>
    </row>
    <row r="33" spans="1:4" x14ac:dyDescent="0.25">
      <c r="A33" s="90">
        <v>2022</v>
      </c>
      <c r="B33" s="90" t="s">
        <v>159</v>
      </c>
      <c r="C33" s="231">
        <v>56.9</v>
      </c>
      <c r="D33" s="230">
        <v>2305463</v>
      </c>
    </row>
    <row r="34" spans="1:4" x14ac:dyDescent="0.25">
      <c r="A34" s="90">
        <v>2022</v>
      </c>
      <c r="B34" s="90" t="s">
        <v>160</v>
      </c>
      <c r="C34" s="231">
        <v>56.8</v>
      </c>
      <c r="D34" s="230">
        <v>2306087</v>
      </c>
    </row>
    <row r="35" spans="1:4" x14ac:dyDescent="0.25">
      <c r="A35" s="90">
        <v>2022</v>
      </c>
      <c r="B35" s="90" t="s">
        <v>276</v>
      </c>
      <c r="C35" s="231">
        <v>56.7</v>
      </c>
      <c r="D35" s="230">
        <v>2304145</v>
      </c>
    </row>
    <row r="36" spans="1:4" x14ac:dyDescent="0.25">
      <c r="A36" s="90">
        <v>2022</v>
      </c>
      <c r="B36" s="90" t="s">
        <v>303</v>
      </c>
      <c r="C36" s="231">
        <v>56.5</v>
      </c>
      <c r="D36" s="230">
        <v>2300379</v>
      </c>
    </row>
    <row r="37" spans="1:4" x14ac:dyDescent="0.25">
      <c r="A37" s="90">
        <v>2022</v>
      </c>
      <c r="B37" s="90" t="s">
        <v>305</v>
      </c>
      <c r="C37" s="231">
        <v>56.3</v>
      </c>
      <c r="D37" s="230">
        <v>2296410</v>
      </c>
    </row>
    <row r="38" spans="1:4" x14ac:dyDescent="0.25">
      <c r="A38" s="90">
        <v>2022</v>
      </c>
      <c r="B38" s="90" t="s">
        <v>306</v>
      </c>
      <c r="C38" s="231">
        <v>56.2</v>
      </c>
      <c r="D38" s="230">
        <v>2293917</v>
      </c>
    </row>
    <row r="39" spans="1:4" x14ac:dyDescent="0.25">
      <c r="A39" s="90">
        <v>2022</v>
      </c>
      <c r="B39" s="90" t="s">
        <v>307</v>
      </c>
      <c r="C39" s="231">
        <v>56</v>
      </c>
      <c r="D39" s="230">
        <v>2293109</v>
      </c>
    </row>
    <row r="40" spans="1:4" x14ac:dyDescent="0.25">
      <c r="A40" s="90">
        <v>2022</v>
      </c>
      <c r="B40" s="90" t="s">
        <v>308</v>
      </c>
      <c r="C40" s="231">
        <v>55.9</v>
      </c>
      <c r="D40" s="230">
        <v>2293650</v>
      </c>
    </row>
    <row r="41" spans="1:4" x14ac:dyDescent="0.25">
      <c r="A41" s="90">
        <v>2022</v>
      </c>
      <c r="B41" s="90" t="s">
        <v>309</v>
      </c>
      <c r="C41" s="231">
        <v>55.8</v>
      </c>
      <c r="D41" s="230">
        <v>2294391</v>
      </c>
    </row>
    <row r="42" spans="1:4" x14ac:dyDescent="0.25">
      <c r="A42" s="90">
        <v>2023</v>
      </c>
      <c r="B42" s="90" t="s">
        <v>312</v>
      </c>
      <c r="C42" s="231">
        <v>55.8</v>
      </c>
      <c r="D42" s="230">
        <v>2298780</v>
      </c>
    </row>
    <row r="43" spans="1:4" x14ac:dyDescent="0.25">
      <c r="A43" s="90">
        <v>2023</v>
      </c>
      <c r="B43" s="90" t="s">
        <v>313</v>
      </c>
      <c r="C43" s="231">
        <v>55.9</v>
      </c>
      <c r="D43" s="230">
        <v>2306083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01D3-2F89-432D-9A86-92DDA62F3B29}">
  <sheetPr>
    <tabColor rgb="FFFFFF00"/>
  </sheetPr>
  <dimension ref="A1:I17"/>
  <sheetViews>
    <sheetView workbookViewId="0">
      <selection activeCell="D5" sqref="D5"/>
    </sheetView>
  </sheetViews>
  <sheetFormatPr defaultRowHeight="15" x14ac:dyDescent="0.25"/>
  <cols>
    <col min="1" max="1" width="48.5703125" bestFit="1" customWidth="1"/>
    <col min="2" max="4" width="13.28515625" bestFit="1" customWidth="1"/>
    <col min="5" max="5" width="9.5703125" bestFit="1" customWidth="1"/>
    <col min="6" max="6" width="8.85546875" style="134" bestFit="1" customWidth="1"/>
    <col min="7" max="7" width="10.5703125" bestFit="1" customWidth="1"/>
    <col min="8" max="8" width="8.85546875" style="134" bestFit="1" customWidth="1"/>
  </cols>
  <sheetData>
    <row r="1" spans="1:9" x14ac:dyDescent="0.25">
      <c r="A1" s="18">
        <v>44927</v>
      </c>
      <c r="B1" s="125"/>
      <c r="C1" s="125"/>
      <c r="D1" s="125"/>
      <c r="E1" s="271" t="s">
        <v>23</v>
      </c>
      <c r="F1" s="271"/>
      <c r="G1" s="271"/>
      <c r="H1" s="271"/>
    </row>
    <row r="2" spans="1:9" x14ac:dyDescent="0.25">
      <c r="A2" s="20" t="s">
        <v>40</v>
      </c>
      <c r="B2" s="125" t="s">
        <v>24</v>
      </c>
      <c r="C2" s="125" t="s">
        <v>25</v>
      </c>
      <c r="D2" s="125" t="s">
        <v>0</v>
      </c>
      <c r="E2" s="125" t="s">
        <v>26</v>
      </c>
      <c r="F2" s="134" t="s">
        <v>41</v>
      </c>
      <c r="G2" s="125" t="s">
        <v>0</v>
      </c>
      <c r="H2" s="134" t="s">
        <v>41</v>
      </c>
    </row>
    <row r="3" spans="1:9" x14ac:dyDescent="0.25">
      <c r="A3" s="125" t="s">
        <v>264</v>
      </c>
      <c r="B3" s="125" t="s">
        <v>1</v>
      </c>
      <c r="C3" s="125" t="s">
        <v>1</v>
      </c>
      <c r="D3" s="125" t="s">
        <v>27</v>
      </c>
      <c r="E3" s="125" t="s">
        <v>1</v>
      </c>
      <c r="F3" s="134" t="s">
        <v>42</v>
      </c>
      <c r="G3" s="125" t="s">
        <v>27</v>
      </c>
      <c r="H3" s="134" t="s">
        <v>42</v>
      </c>
    </row>
    <row r="4" spans="1:9" x14ac:dyDescent="0.25">
      <c r="A4" s="125"/>
      <c r="B4" s="125"/>
      <c r="C4" s="125"/>
      <c r="D4" s="125"/>
      <c r="E4" s="125" t="s">
        <v>28</v>
      </c>
      <c r="G4" s="130"/>
    </row>
    <row r="5" spans="1:9" x14ac:dyDescent="0.25">
      <c r="A5" s="20" t="s">
        <v>35</v>
      </c>
      <c r="B5" s="200">
        <v>2272600</v>
      </c>
      <c r="C5" s="200">
        <v>2263700</v>
      </c>
      <c r="D5" s="200">
        <v>2200500</v>
      </c>
      <c r="E5" s="207">
        <f>B5-C5</f>
        <v>8900</v>
      </c>
      <c r="F5" s="201">
        <f>(B5-C5)/C5</f>
        <v>3.9316163802624021E-3</v>
      </c>
      <c r="G5" s="200">
        <f>B5-D5</f>
        <v>72100</v>
      </c>
      <c r="H5" s="201">
        <f>(B5-D5)/D5</f>
        <v>3.2765280618041355E-2</v>
      </c>
      <c r="I5" s="112"/>
    </row>
    <row r="6" spans="1:9" x14ac:dyDescent="0.25">
      <c r="A6" s="125" t="s">
        <v>43</v>
      </c>
      <c r="B6" s="52">
        <v>406200</v>
      </c>
      <c r="C6" s="52">
        <v>404100</v>
      </c>
      <c r="D6" s="52">
        <v>384200</v>
      </c>
      <c r="E6" s="208">
        <f t="shared" ref="E6:E13" si="0">B6-C6</f>
        <v>2100</v>
      </c>
      <c r="F6" s="202">
        <f t="shared" ref="F6:F13" si="1">(B6-C6)/C6</f>
        <v>5.196733481811433E-3</v>
      </c>
      <c r="G6" s="52">
        <f t="shared" ref="G6:G13" si="2">B6-D6</f>
        <v>22000</v>
      </c>
      <c r="H6" s="202">
        <f t="shared" ref="H6:H13" si="3">(B6-D6)/D6</f>
        <v>5.726184279021343E-2</v>
      </c>
      <c r="I6" s="112"/>
    </row>
    <row r="7" spans="1:9" x14ac:dyDescent="0.25">
      <c r="A7" s="125" t="s">
        <v>44</v>
      </c>
      <c r="B7" s="52">
        <v>414900</v>
      </c>
      <c r="C7" s="52">
        <v>414400</v>
      </c>
      <c r="D7" s="52">
        <v>407200</v>
      </c>
      <c r="E7" s="208">
        <f t="shared" si="0"/>
        <v>500</v>
      </c>
      <c r="F7" s="202">
        <f t="shared" si="1"/>
        <v>1.2065637065637065E-3</v>
      </c>
      <c r="G7" s="52">
        <f t="shared" si="2"/>
        <v>7700</v>
      </c>
      <c r="H7" s="202">
        <f t="shared" si="3"/>
        <v>1.8909626719056976E-2</v>
      </c>
      <c r="I7" s="112"/>
    </row>
    <row r="8" spans="1:9" x14ac:dyDescent="0.25">
      <c r="A8" s="125" t="s">
        <v>45</v>
      </c>
      <c r="B8" s="52">
        <v>94200</v>
      </c>
      <c r="C8" s="52">
        <v>94400</v>
      </c>
      <c r="D8" s="52">
        <v>91900</v>
      </c>
      <c r="E8" s="209">
        <f t="shared" si="0"/>
        <v>-200</v>
      </c>
      <c r="F8" s="202">
        <f>(B8-C8)/C8</f>
        <v>-2.1186440677966102E-3</v>
      </c>
      <c r="G8" s="171">
        <f t="shared" si="2"/>
        <v>2300</v>
      </c>
      <c r="H8" s="202">
        <f t="shared" si="3"/>
        <v>2.5027203482045703E-2</v>
      </c>
      <c r="I8" s="112"/>
    </row>
    <row r="9" spans="1:9" x14ac:dyDescent="0.25">
      <c r="A9" s="125" t="s">
        <v>46</v>
      </c>
      <c r="B9" s="52">
        <v>454400</v>
      </c>
      <c r="C9" s="52">
        <v>453400</v>
      </c>
      <c r="D9" s="52">
        <v>440200</v>
      </c>
      <c r="E9" s="208">
        <f t="shared" si="0"/>
        <v>1000</v>
      </c>
      <c r="F9" s="202">
        <f t="shared" si="1"/>
        <v>2.2055580061755625E-3</v>
      </c>
      <c r="G9" s="52">
        <f t="shared" si="2"/>
        <v>14200</v>
      </c>
      <c r="H9" s="202">
        <f t="shared" si="3"/>
        <v>3.2258064516129031E-2</v>
      </c>
      <c r="I9" s="112"/>
    </row>
    <row r="10" spans="1:9" x14ac:dyDescent="0.25">
      <c r="A10" s="125" t="s">
        <v>47</v>
      </c>
      <c r="B10" s="52">
        <v>87400</v>
      </c>
      <c r="C10" s="52">
        <v>87200</v>
      </c>
      <c r="D10" s="52">
        <v>84200</v>
      </c>
      <c r="E10" s="209">
        <f t="shared" si="0"/>
        <v>200</v>
      </c>
      <c r="F10" s="202">
        <f t="shared" si="1"/>
        <v>2.2935779816513763E-3</v>
      </c>
      <c r="G10" s="52">
        <f t="shared" si="2"/>
        <v>3200</v>
      </c>
      <c r="H10" s="202">
        <f t="shared" si="3"/>
        <v>3.800475059382423E-2</v>
      </c>
      <c r="I10" s="112"/>
    </row>
    <row r="11" spans="1:9" x14ac:dyDescent="0.25">
      <c r="A11" s="125" t="s">
        <v>48</v>
      </c>
      <c r="B11" s="52">
        <v>189900</v>
      </c>
      <c r="C11" s="52">
        <v>188600</v>
      </c>
      <c r="D11" s="52">
        <v>178900</v>
      </c>
      <c r="E11" s="209">
        <f t="shared" si="0"/>
        <v>1300</v>
      </c>
      <c r="F11" s="202">
        <f t="shared" si="1"/>
        <v>6.8928950159066809E-3</v>
      </c>
      <c r="G11" s="52">
        <f t="shared" si="2"/>
        <v>11000</v>
      </c>
      <c r="H11" s="202">
        <f t="shared" si="3"/>
        <v>6.1486864169927331E-2</v>
      </c>
      <c r="I11" s="112"/>
    </row>
    <row r="12" spans="1:9" x14ac:dyDescent="0.25">
      <c r="A12" s="125" t="s">
        <v>49</v>
      </c>
      <c r="B12" s="52">
        <v>169300</v>
      </c>
      <c r="C12" s="52">
        <v>168600</v>
      </c>
      <c r="D12" s="52">
        <v>164300</v>
      </c>
      <c r="E12" s="209">
        <f t="shared" si="0"/>
        <v>700</v>
      </c>
      <c r="F12" s="202">
        <f t="shared" si="1"/>
        <v>4.1518386714116248E-3</v>
      </c>
      <c r="G12" s="52">
        <f t="shared" si="2"/>
        <v>5000</v>
      </c>
      <c r="H12" s="202">
        <f t="shared" si="3"/>
        <v>3.0432136335970784E-2</v>
      </c>
      <c r="I12" s="112"/>
    </row>
    <row r="13" spans="1:9" x14ac:dyDescent="0.25">
      <c r="A13" s="125" t="s">
        <v>50</v>
      </c>
      <c r="B13" s="52">
        <v>39100</v>
      </c>
      <c r="C13" s="52">
        <v>39300</v>
      </c>
      <c r="D13" s="52">
        <v>39000</v>
      </c>
      <c r="E13" s="209">
        <f t="shared" si="0"/>
        <v>-200</v>
      </c>
      <c r="F13" s="202">
        <f t="shared" si="1"/>
        <v>-5.0890585241730284E-3</v>
      </c>
      <c r="G13" s="171">
        <f t="shared" si="2"/>
        <v>100</v>
      </c>
      <c r="H13" s="202">
        <f t="shared" si="3"/>
        <v>2.5641025641025641E-3</v>
      </c>
      <c r="I13" s="112"/>
    </row>
    <row r="14" spans="1:9" x14ac:dyDescent="0.25">
      <c r="A14" s="125"/>
      <c r="B14" s="112"/>
      <c r="C14" s="112"/>
      <c r="D14" s="112"/>
      <c r="E14" s="112"/>
      <c r="F14" s="112"/>
      <c r="G14" s="112"/>
      <c r="H14" s="112"/>
      <c r="I14" s="112"/>
    </row>
    <row r="15" spans="1:9" x14ac:dyDescent="0.25">
      <c r="A15" s="20" t="s">
        <v>265</v>
      </c>
      <c r="B15" s="125"/>
      <c r="C15" s="125"/>
      <c r="D15" s="125"/>
      <c r="E15" s="125"/>
      <c r="G15" s="125"/>
    </row>
    <row r="17" spans="1:1" x14ac:dyDescent="0.25">
      <c r="A17" s="129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N52"/>
  <sheetViews>
    <sheetView showGridLines="0" topLeftCell="A9" zoomScaleNormal="100" workbookViewId="0">
      <selection activeCell="F15" sqref="F15"/>
    </sheetView>
  </sheetViews>
  <sheetFormatPr defaultColWidth="9.140625" defaultRowHeight="12.75" x14ac:dyDescent="0.2"/>
  <cols>
    <col min="1" max="1" width="70" style="1" bestFit="1" customWidth="1"/>
    <col min="2" max="2" width="9.140625" style="14"/>
    <col min="3" max="3" width="9.140625" style="1"/>
    <col min="4" max="4" width="10.28515625" style="1" bestFit="1" customWidth="1"/>
    <col min="5" max="6" width="8.7109375" style="1" customWidth="1"/>
    <col min="7" max="8" width="9" style="1" customWidth="1"/>
    <col min="9" max="11" width="9.140625" style="1"/>
    <col min="12" max="12" width="12.85546875" style="1" bestFit="1" customWidth="1"/>
    <col min="13" max="13" width="13.28515625" style="1" bestFit="1" customWidth="1"/>
    <col min="14" max="14" width="12.85546875" style="1" bestFit="1" customWidth="1"/>
    <col min="15" max="16384" width="9.140625" style="1"/>
  </cols>
  <sheetData>
    <row r="1" spans="1:14" x14ac:dyDescent="0.2">
      <c r="A1" s="272" t="s">
        <v>21</v>
      </c>
      <c r="B1" s="272"/>
      <c r="C1" s="272"/>
      <c r="D1" s="272"/>
      <c r="E1" s="272"/>
      <c r="F1" s="272"/>
      <c r="G1" s="272"/>
      <c r="H1" s="145"/>
    </row>
    <row r="2" spans="1:14" x14ac:dyDescent="0.2">
      <c r="A2" s="273" t="s">
        <v>22</v>
      </c>
      <c r="B2" s="273"/>
      <c r="C2" s="273"/>
      <c r="D2" s="273"/>
      <c r="E2" s="273"/>
      <c r="F2" s="273"/>
      <c r="G2" s="273"/>
      <c r="H2" s="146"/>
    </row>
    <row r="3" spans="1:14" x14ac:dyDescent="0.2">
      <c r="A3" s="2"/>
      <c r="B3" s="3"/>
      <c r="C3" s="2"/>
      <c r="D3" s="2"/>
      <c r="E3" s="2"/>
      <c r="F3" s="2"/>
      <c r="G3" s="2"/>
      <c r="H3" s="2"/>
    </row>
    <row r="4" spans="1:14" x14ac:dyDescent="0.2">
      <c r="A4" s="274" t="s">
        <v>310</v>
      </c>
      <c r="B4" s="274"/>
      <c r="C4" s="274"/>
      <c r="D4" s="274"/>
      <c r="E4" s="274"/>
      <c r="F4" s="274"/>
      <c r="G4" s="274"/>
      <c r="H4" s="147"/>
    </row>
    <row r="5" spans="1:14" x14ac:dyDescent="0.2">
      <c r="A5" s="4"/>
      <c r="B5" s="5"/>
      <c r="C5" s="4"/>
      <c r="D5" s="4"/>
      <c r="E5" s="4"/>
      <c r="F5" s="4"/>
      <c r="G5" s="4"/>
      <c r="H5" s="4"/>
    </row>
    <row r="6" spans="1:14" x14ac:dyDescent="0.2">
      <c r="A6" s="4"/>
      <c r="B6" s="5"/>
      <c r="C6" s="4"/>
      <c r="D6" s="4"/>
      <c r="E6" s="275" t="s">
        <v>23</v>
      </c>
      <c r="F6" s="275"/>
      <c r="G6" s="275"/>
      <c r="H6" s="275"/>
    </row>
    <row r="7" spans="1:14" x14ac:dyDescent="0.2">
      <c r="A7" s="4"/>
      <c r="B7" s="6" t="s">
        <v>24</v>
      </c>
      <c r="C7" s="7" t="s">
        <v>25</v>
      </c>
      <c r="D7" s="7" t="s">
        <v>0</v>
      </c>
      <c r="E7" s="7" t="s">
        <v>26</v>
      </c>
      <c r="F7" s="148" t="s">
        <v>41</v>
      </c>
      <c r="G7" s="7" t="s">
        <v>0</v>
      </c>
      <c r="H7" s="148" t="s">
        <v>41</v>
      </c>
    </row>
    <row r="8" spans="1:14" x14ac:dyDescent="0.2">
      <c r="A8" s="4"/>
      <c r="B8" s="6" t="s">
        <v>1</v>
      </c>
      <c r="C8" s="7" t="s">
        <v>1</v>
      </c>
      <c r="D8" s="7" t="s">
        <v>27</v>
      </c>
      <c r="E8" s="7" t="s">
        <v>1</v>
      </c>
      <c r="F8" s="148" t="s">
        <v>42</v>
      </c>
      <c r="G8" s="7" t="s">
        <v>27</v>
      </c>
      <c r="H8" s="148" t="s">
        <v>42</v>
      </c>
    </row>
    <row r="10" spans="1:14" x14ac:dyDescent="0.2">
      <c r="A10" s="8"/>
      <c r="B10" s="9"/>
      <c r="C10" s="8"/>
      <c r="D10" s="8"/>
      <c r="E10" s="9" t="s">
        <v>28</v>
      </c>
      <c r="F10" s="9"/>
      <c r="G10" s="8"/>
      <c r="H10" s="8"/>
    </row>
    <row r="11" spans="1:14" ht="15" x14ac:dyDescent="0.25">
      <c r="A11" s="10" t="s">
        <v>29</v>
      </c>
      <c r="B11" s="182">
        <v>2272.6</v>
      </c>
      <c r="C11" s="182">
        <v>2263.6999999999998</v>
      </c>
      <c r="D11" s="239">
        <v>2200.5</v>
      </c>
      <c r="E11" s="287">
        <f>B11-C11</f>
        <v>8.9000000000000909</v>
      </c>
      <c r="F11" s="213">
        <f>(B11-C11)/C11</f>
        <v>3.9316163802624428E-3</v>
      </c>
      <c r="G11" s="287">
        <f>B11-D11</f>
        <v>72.099999999999909</v>
      </c>
      <c r="H11" s="150">
        <f>(B11-D11)/D11</f>
        <v>3.2765280618041313E-2</v>
      </c>
      <c r="K11" s="11"/>
      <c r="L11" s="12"/>
      <c r="M11" s="13"/>
    </row>
    <row r="12" spans="1:14" ht="15" x14ac:dyDescent="0.25">
      <c r="A12" s="10" t="s">
        <v>278</v>
      </c>
      <c r="B12" s="182">
        <v>1902</v>
      </c>
      <c r="C12" s="182">
        <v>1895.7</v>
      </c>
      <c r="D12" s="239">
        <v>1841.2</v>
      </c>
      <c r="E12" s="287">
        <f t="shared" ref="E12:E44" si="0">B12-C12</f>
        <v>6.2999999999999545</v>
      </c>
      <c r="F12" s="192">
        <f t="shared" ref="F12:F44" si="1">(B12-C12)/C12</f>
        <v>3.3233106504193459E-3</v>
      </c>
      <c r="G12" s="287">
        <f t="shared" ref="G12:G44" si="2">B12-D12</f>
        <v>60.799999999999955</v>
      </c>
      <c r="H12" s="150">
        <f t="shared" ref="H12:H44" si="3">(B12-D12)/D12</f>
        <v>3.3021942211601103E-2</v>
      </c>
      <c r="K12" s="11"/>
      <c r="L12" s="12"/>
      <c r="M12" s="13"/>
    </row>
    <row r="13" spans="1:14" ht="15" x14ac:dyDescent="0.25">
      <c r="A13" s="10" t="s">
        <v>279</v>
      </c>
      <c r="B13" s="182">
        <v>376.6</v>
      </c>
      <c r="C13" s="182">
        <v>376.5</v>
      </c>
      <c r="D13" s="239">
        <v>367.5</v>
      </c>
      <c r="E13" s="287">
        <f t="shared" si="0"/>
        <v>0.10000000000002274</v>
      </c>
      <c r="F13" s="213">
        <f t="shared" si="1"/>
        <v>2.6560424966805507E-4</v>
      </c>
      <c r="G13" s="287">
        <f t="shared" si="2"/>
        <v>9.1000000000000227</v>
      </c>
      <c r="H13" s="150">
        <f t="shared" si="3"/>
        <v>2.4761904761904825E-2</v>
      </c>
      <c r="K13" s="11"/>
      <c r="L13" s="223"/>
      <c r="M13" s="224"/>
      <c r="N13" s="225"/>
    </row>
    <row r="14" spans="1:14" ht="15" x14ac:dyDescent="0.25">
      <c r="A14" s="10" t="s">
        <v>280</v>
      </c>
      <c r="B14" s="182">
        <v>114.3</v>
      </c>
      <c r="C14" s="182">
        <v>114</v>
      </c>
      <c r="D14" s="239">
        <v>111.3</v>
      </c>
      <c r="E14" s="287">
        <f t="shared" si="0"/>
        <v>0.29999999999999716</v>
      </c>
      <c r="F14" s="192">
        <f t="shared" si="1"/>
        <v>2.6315789473683963E-3</v>
      </c>
      <c r="G14" s="287">
        <f t="shared" si="2"/>
        <v>3</v>
      </c>
      <c r="H14" s="150">
        <f t="shared" si="3"/>
        <v>2.6954177897574125E-2</v>
      </c>
      <c r="J14" s="14"/>
      <c r="K14" s="11"/>
      <c r="L14" s="223"/>
      <c r="M14" s="224"/>
      <c r="N14" s="225"/>
    </row>
    <row r="15" spans="1:14" ht="15" x14ac:dyDescent="0.25">
      <c r="A15" s="10" t="s">
        <v>281</v>
      </c>
      <c r="B15" s="182">
        <v>4.5</v>
      </c>
      <c r="C15" s="182">
        <v>4.5</v>
      </c>
      <c r="D15" s="239">
        <v>4.4000000000000004</v>
      </c>
      <c r="E15" s="287">
        <f t="shared" si="0"/>
        <v>0</v>
      </c>
      <c r="F15" s="213">
        <f t="shared" si="1"/>
        <v>0</v>
      </c>
      <c r="G15" s="287">
        <f t="shared" si="2"/>
        <v>9.9999999999999645E-2</v>
      </c>
      <c r="H15" s="150">
        <f t="shared" si="3"/>
        <v>2.2727272727272645E-2</v>
      </c>
      <c r="J15" s="14"/>
      <c r="K15" s="11"/>
      <c r="L15" s="223"/>
      <c r="M15" s="224"/>
      <c r="N15" s="225"/>
    </row>
    <row r="16" spans="1:14" ht="15" x14ac:dyDescent="0.25">
      <c r="A16" s="10" t="s">
        <v>282</v>
      </c>
      <c r="B16" s="182">
        <v>109.8</v>
      </c>
      <c r="C16" s="182">
        <v>109.5</v>
      </c>
      <c r="D16" s="239">
        <v>106.9</v>
      </c>
      <c r="E16" s="287">
        <f t="shared" si="0"/>
        <v>0.29999999999999716</v>
      </c>
      <c r="F16" s="192">
        <f t="shared" si="1"/>
        <v>2.7397260273972343E-3</v>
      </c>
      <c r="G16" s="287">
        <f t="shared" si="2"/>
        <v>2.8999999999999915</v>
      </c>
      <c r="H16" s="150">
        <f t="shared" si="3"/>
        <v>2.7128157156220686E-2</v>
      </c>
      <c r="J16" s="14"/>
      <c r="K16" s="11"/>
      <c r="L16" s="223"/>
      <c r="M16" s="224"/>
      <c r="N16" s="225"/>
    </row>
    <row r="17" spans="1:14" ht="15" x14ac:dyDescent="0.25">
      <c r="A17" s="10" t="s">
        <v>283</v>
      </c>
      <c r="B17" s="182">
        <v>262.3</v>
      </c>
      <c r="C17" s="182">
        <v>262.5</v>
      </c>
      <c r="D17" s="239">
        <v>256.2</v>
      </c>
      <c r="E17" s="287">
        <f t="shared" si="0"/>
        <v>-0.19999999999998863</v>
      </c>
      <c r="F17" s="192">
        <f t="shared" si="1"/>
        <v>-7.6190476190471856E-4</v>
      </c>
      <c r="G17" s="287">
        <f t="shared" si="2"/>
        <v>6.1000000000000227</v>
      </c>
      <c r="H17" s="150">
        <f t="shared" si="3"/>
        <v>2.3809523809523898E-2</v>
      </c>
      <c r="J17" s="14"/>
      <c r="K17" s="11"/>
      <c r="L17" s="223"/>
      <c r="M17" s="224"/>
      <c r="N17" s="225"/>
    </row>
    <row r="18" spans="1:14" ht="15" x14ac:dyDescent="0.25">
      <c r="A18" s="10" t="s">
        <v>284</v>
      </c>
      <c r="B18" s="182">
        <v>155.9</v>
      </c>
      <c r="C18" s="182">
        <v>156.69999999999999</v>
      </c>
      <c r="D18" s="239">
        <v>152.9</v>
      </c>
      <c r="E18" s="287">
        <f t="shared" si="0"/>
        <v>-0.79999999999998295</v>
      </c>
      <c r="F18" s="192">
        <f t="shared" si="1"/>
        <v>-5.1052967453732168E-3</v>
      </c>
      <c r="G18" s="287">
        <f t="shared" si="2"/>
        <v>3</v>
      </c>
      <c r="H18" s="150">
        <f t="shared" si="3"/>
        <v>1.962066710268149E-2</v>
      </c>
      <c r="K18" s="11"/>
      <c r="L18" s="223"/>
      <c r="M18" s="224"/>
      <c r="N18" s="225"/>
    </row>
    <row r="19" spans="1:14" ht="15" x14ac:dyDescent="0.25">
      <c r="A19" s="15" t="s">
        <v>285</v>
      </c>
      <c r="B19" s="182">
        <v>106.4</v>
      </c>
      <c r="C19" s="182">
        <v>105.8</v>
      </c>
      <c r="D19" s="239">
        <v>103.3</v>
      </c>
      <c r="E19" s="287">
        <f t="shared" si="0"/>
        <v>0.60000000000000853</v>
      </c>
      <c r="F19" s="213">
        <f t="shared" si="1"/>
        <v>5.671077504725979E-3</v>
      </c>
      <c r="G19" s="287">
        <f t="shared" si="2"/>
        <v>3.1000000000000085</v>
      </c>
      <c r="H19" s="150">
        <f t="shared" si="3"/>
        <v>3.000968054211044E-2</v>
      </c>
      <c r="K19" s="11"/>
      <c r="L19" s="223"/>
      <c r="M19" s="224"/>
      <c r="N19" s="225"/>
    </row>
    <row r="20" spans="1:14" ht="15" x14ac:dyDescent="0.25">
      <c r="A20" s="10" t="s">
        <v>286</v>
      </c>
      <c r="B20" s="182">
        <v>1896</v>
      </c>
      <c r="C20" s="182">
        <v>1887.2</v>
      </c>
      <c r="D20" s="239">
        <v>1833</v>
      </c>
      <c r="E20" s="287">
        <f t="shared" si="0"/>
        <v>8.7999999999999545</v>
      </c>
      <c r="F20" s="213">
        <f t="shared" si="1"/>
        <v>4.6629927935565672E-3</v>
      </c>
      <c r="G20" s="287">
        <f t="shared" si="2"/>
        <v>63</v>
      </c>
      <c r="H20" s="150">
        <f t="shared" si="3"/>
        <v>3.4369885433715219E-2</v>
      </c>
      <c r="J20" s="14"/>
      <c r="K20" s="11"/>
      <c r="L20" s="223"/>
      <c r="M20" s="224"/>
      <c r="N20" s="225"/>
    </row>
    <row r="21" spans="1:14" ht="15" x14ac:dyDescent="0.25">
      <c r="A21" s="10" t="s">
        <v>287</v>
      </c>
      <c r="B21" s="182">
        <v>1525.4</v>
      </c>
      <c r="C21" s="182">
        <v>1519.2</v>
      </c>
      <c r="D21" s="239">
        <v>1473.7</v>
      </c>
      <c r="E21" s="287">
        <f t="shared" si="0"/>
        <v>6.2000000000000455</v>
      </c>
      <c r="F21" s="192">
        <f t="shared" si="1"/>
        <v>4.0810953133228311E-3</v>
      </c>
      <c r="G21" s="287">
        <f t="shared" si="2"/>
        <v>51.700000000000045</v>
      </c>
      <c r="H21" s="150">
        <f t="shared" si="3"/>
        <v>3.5081766981068088E-2</v>
      </c>
      <c r="J21" s="14"/>
      <c r="K21" s="11"/>
      <c r="L21" s="223"/>
      <c r="M21" s="224"/>
      <c r="N21" s="225"/>
    </row>
    <row r="22" spans="1:14" ht="15" x14ac:dyDescent="0.25">
      <c r="A22" s="15" t="s">
        <v>15</v>
      </c>
      <c r="B22" s="182">
        <v>439.5</v>
      </c>
      <c r="C22" s="182">
        <v>437.6</v>
      </c>
      <c r="D22" s="239">
        <v>427</v>
      </c>
      <c r="E22" s="287">
        <f t="shared" si="0"/>
        <v>1.8999999999999773</v>
      </c>
      <c r="F22" s="213">
        <f t="shared" si="1"/>
        <v>4.3418647166361454E-3</v>
      </c>
      <c r="G22" s="287">
        <f t="shared" si="2"/>
        <v>12.5</v>
      </c>
      <c r="H22" s="150">
        <f t="shared" si="3"/>
        <v>2.9274004683840751E-2</v>
      </c>
      <c r="J22" s="14"/>
      <c r="K22" s="11"/>
      <c r="L22" s="223"/>
      <c r="M22" s="224"/>
      <c r="N22" s="225"/>
    </row>
    <row r="23" spans="1:14" ht="15" x14ac:dyDescent="0.25">
      <c r="A23" s="10" t="s">
        <v>288</v>
      </c>
      <c r="B23" s="182">
        <v>80.3</v>
      </c>
      <c r="C23" s="182">
        <v>79.3</v>
      </c>
      <c r="D23" s="239">
        <v>78.400000000000006</v>
      </c>
      <c r="E23" s="287">
        <f t="shared" si="0"/>
        <v>1</v>
      </c>
      <c r="F23" s="192">
        <f t="shared" si="1"/>
        <v>1.2610340479192938E-2</v>
      </c>
      <c r="G23" s="287">
        <f t="shared" si="2"/>
        <v>1.8999999999999915</v>
      </c>
      <c r="H23" s="150">
        <f t="shared" si="3"/>
        <v>2.4234693877550909E-2</v>
      </c>
      <c r="J23" s="14"/>
      <c r="K23" s="11"/>
      <c r="L23" s="223"/>
      <c r="M23" s="224"/>
      <c r="N23" s="225"/>
    </row>
    <row r="24" spans="1:14" ht="15" x14ac:dyDescent="0.25">
      <c r="A24" s="10" t="s">
        <v>289</v>
      </c>
      <c r="B24" s="182">
        <v>261.7</v>
      </c>
      <c r="C24" s="182">
        <v>262.3</v>
      </c>
      <c r="D24" s="239">
        <v>256.60000000000002</v>
      </c>
      <c r="E24" s="287">
        <f t="shared" si="0"/>
        <v>-0.60000000000002274</v>
      </c>
      <c r="F24" s="213">
        <f t="shared" si="1"/>
        <v>-2.2874571101792708E-3</v>
      </c>
      <c r="G24" s="287">
        <f t="shared" si="2"/>
        <v>5.0999999999999659</v>
      </c>
      <c r="H24" s="150">
        <f t="shared" si="3"/>
        <v>1.9875292283709919E-2</v>
      </c>
      <c r="J24" s="14"/>
      <c r="K24" s="11"/>
      <c r="L24" s="223"/>
      <c r="M24" s="224"/>
      <c r="N24" s="225"/>
    </row>
    <row r="25" spans="1:14" ht="15" x14ac:dyDescent="0.25">
      <c r="A25" s="15" t="s">
        <v>290</v>
      </c>
      <c r="B25" s="182">
        <v>97.5</v>
      </c>
      <c r="C25" s="182">
        <v>96</v>
      </c>
      <c r="D25" s="239">
        <v>92</v>
      </c>
      <c r="E25" s="287">
        <f t="shared" si="0"/>
        <v>1.5</v>
      </c>
      <c r="F25" s="192">
        <f t="shared" si="1"/>
        <v>1.5625E-2</v>
      </c>
      <c r="G25" s="287">
        <f t="shared" si="2"/>
        <v>5.5</v>
      </c>
      <c r="H25" s="150">
        <f t="shared" si="3"/>
        <v>5.9782608695652176E-2</v>
      </c>
      <c r="J25" s="14"/>
      <c r="K25" s="11"/>
      <c r="L25" s="223"/>
      <c r="M25" s="224"/>
      <c r="N25" s="225"/>
    </row>
    <row r="26" spans="1:14" ht="15" x14ac:dyDescent="0.25">
      <c r="A26" s="10" t="s">
        <v>291</v>
      </c>
      <c r="B26" s="182">
        <v>31.6</v>
      </c>
      <c r="C26" s="182">
        <v>31.5</v>
      </c>
      <c r="D26" s="239">
        <v>29.5</v>
      </c>
      <c r="E26" s="287">
        <f t="shared" si="0"/>
        <v>0.10000000000000142</v>
      </c>
      <c r="F26" s="192">
        <f t="shared" si="1"/>
        <v>3.1746031746032197E-3</v>
      </c>
      <c r="G26" s="287">
        <f t="shared" si="2"/>
        <v>2.1000000000000014</v>
      </c>
      <c r="H26" s="150">
        <f t="shared" si="3"/>
        <v>7.1186440677966145E-2</v>
      </c>
      <c r="J26" s="14"/>
      <c r="K26" s="11"/>
      <c r="L26" s="223"/>
      <c r="M26" s="224"/>
      <c r="N26" s="225"/>
    </row>
    <row r="27" spans="1:14" ht="15" x14ac:dyDescent="0.25">
      <c r="A27" s="10" t="s">
        <v>292</v>
      </c>
      <c r="B27" s="182">
        <v>118.6</v>
      </c>
      <c r="C27" s="182">
        <v>119.8</v>
      </c>
      <c r="D27" s="239">
        <v>114.9</v>
      </c>
      <c r="E27" s="287">
        <f t="shared" si="0"/>
        <v>-1.2000000000000028</v>
      </c>
      <c r="F27" s="192">
        <f t="shared" si="1"/>
        <v>-1.0016694490818054E-2</v>
      </c>
      <c r="G27" s="287">
        <f t="shared" si="2"/>
        <v>3.6999999999999886</v>
      </c>
      <c r="H27" s="150">
        <f t="shared" si="3"/>
        <v>3.2201914708442025E-2</v>
      </c>
      <c r="J27" s="14"/>
      <c r="K27" s="11"/>
      <c r="L27" s="223"/>
      <c r="M27" s="224"/>
      <c r="N27" s="225"/>
    </row>
    <row r="28" spans="1:14" ht="15" x14ac:dyDescent="0.25">
      <c r="A28" s="10" t="s">
        <v>273</v>
      </c>
      <c r="B28" s="182">
        <v>85.1</v>
      </c>
      <c r="C28" s="182">
        <v>86.4</v>
      </c>
      <c r="D28" s="239">
        <v>82.5</v>
      </c>
      <c r="E28" s="287">
        <f>B28-C28</f>
        <v>-1.3000000000000114</v>
      </c>
      <c r="F28" s="213">
        <f t="shared" si="1"/>
        <v>-1.5046296296296427E-2</v>
      </c>
      <c r="G28" s="287">
        <f t="shared" si="2"/>
        <v>2.5999999999999943</v>
      </c>
      <c r="H28" s="150">
        <f t="shared" si="3"/>
        <v>3.1515151515151447E-2</v>
      </c>
      <c r="J28" s="14"/>
      <c r="K28" s="11"/>
      <c r="L28" s="223"/>
      <c r="M28" s="224"/>
      <c r="N28" s="225"/>
    </row>
    <row r="29" spans="1:14" ht="15" x14ac:dyDescent="0.25">
      <c r="A29" s="10" t="s">
        <v>293</v>
      </c>
      <c r="B29" s="182">
        <v>33.5</v>
      </c>
      <c r="C29" s="182">
        <v>33.4</v>
      </c>
      <c r="D29" s="239">
        <v>32.4</v>
      </c>
      <c r="E29" s="287">
        <f t="shared" si="0"/>
        <v>0.10000000000000142</v>
      </c>
      <c r="F29" s="192">
        <f t="shared" si="1"/>
        <v>2.9940119760479469E-3</v>
      </c>
      <c r="G29" s="287">
        <f t="shared" si="2"/>
        <v>1.1000000000000014</v>
      </c>
      <c r="H29" s="150">
        <f t="shared" si="3"/>
        <v>3.3950617283950664E-2</v>
      </c>
      <c r="J29" s="14"/>
      <c r="K29" s="11"/>
      <c r="L29" s="223"/>
      <c r="M29" s="224"/>
      <c r="N29" s="225"/>
    </row>
    <row r="30" spans="1:14" ht="15" x14ac:dyDescent="0.25">
      <c r="A30" s="10" t="s">
        <v>294</v>
      </c>
      <c r="B30" s="182">
        <v>306.2</v>
      </c>
      <c r="C30" s="182">
        <v>306.39999999999998</v>
      </c>
      <c r="D30" s="239">
        <v>303.2</v>
      </c>
      <c r="E30" s="287">
        <f t="shared" si="0"/>
        <v>-0.19999999999998863</v>
      </c>
      <c r="F30" s="192">
        <f t="shared" si="1"/>
        <v>-6.5274151436027624E-4</v>
      </c>
      <c r="G30" s="287">
        <f t="shared" si="2"/>
        <v>3</v>
      </c>
      <c r="H30" s="150">
        <f t="shared" si="3"/>
        <v>9.8944591029023754E-3</v>
      </c>
      <c r="J30" s="14"/>
      <c r="K30" s="11"/>
      <c r="L30" s="223"/>
      <c r="M30" s="224"/>
      <c r="N30" s="225"/>
    </row>
    <row r="31" spans="1:14" ht="15" x14ac:dyDescent="0.25">
      <c r="A31" s="10" t="s">
        <v>295</v>
      </c>
      <c r="B31" s="182">
        <v>119.6</v>
      </c>
      <c r="C31" s="182">
        <v>119.1</v>
      </c>
      <c r="D31" s="239">
        <v>113.3</v>
      </c>
      <c r="E31" s="287">
        <f t="shared" si="0"/>
        <v>0.5</v>
      </c>
      <c r="F31" s="192">
        <f t="shared" si="1"/>
        <v>4.1981528127623844E-3</v>
      </c>
      <c r="G31" s="287">
        <f t="shared" si="2"/>
        <v>6.2999999999999972</v>
      </c>
      <c r="H31" s="150">
        <f t="shared" si="3"/>
        <v>5.5604589585172087E-2</v>
      </c>
      <c r="J31" s="14"/>
      <c r="K31" s="11"/>
      <c r="L31" s="223"/>
      <c r="M31" s="224"/>
      <c r="N31" s="225"/>
    </row>
    <row r="32" spans="1:14" ht="15" x14ac:dyDescent="0.25">
      <c r="A32" s="10" t="s">
        <v>296</v>
      </c>
      <c r="B32" s="182">
        <v>25.4</v>
      </c>
      <c r="C32" s="182">
        <v>25.4</v>
      </c>
      <c r="D32" s="239">
        <v>24.3</v>
      </c>
      <c r="E32" s="287">
        <f t="shared" si="0"/>
        <v>0</v>
      </c>
      <c r="F32" s="192">
        <f t="shared" si="1"/>
        <v>0</v>
      </c>
      <c r="G32" s="287">
        <f t="shared" si="2"/>
        <v>1.0999999999999979</v>
      </c>
      <c r="H32" s="150">
        <f t="shared" si="3"/>
        <v>4.5267489711934068E-2</v>
      </c>
      <c r="J32" s="14"/>
      <c r="K32" s="11"/>
      <c r="L32" s="223"/>
      <c r="M32" s="224"/>
      <c r="N32" s="225"/>
    </row>
    <row r="33" spans="1:14" ht="15" x14ac:dyDescent="0.25">
      <c r="A33" s="10" t="s">
        <v>297</v>
      </c>
      <c r="B33" s="182">
        <v>161.19999999999999</v>
      </c>
      <c r="C33" s="182">
        <v>161.9</v>
      </c>
      <c r="D33" s="239">
        <v>165.6</v>
      </c>
      <c r="E33" s="287">
        <f t="shared" si="0"/>
        <v>-0.70000000000001705</v>
      </c>
      <c r="F33" s="192">
        <f t="shared" si="1"/>
        <v>-4.3236565781347566E-3</v>
      </c>
      <c r="G33" s="287">
        <f t="shared" si="2"/>
        <v>-4.4000000000000057</v>
      </c>
      <c r="H33" s="150">
        <f t="shared" si="3"/>
        <v>-2.6570048309178779E-2</v>
      </c>
      <c r="J33" s="14"/>
      <c r="K33" s="11"/>
      <c r="L33" s="223"/>
      <c r="M33" s="224"/>
      <c r="N33" s="225"/>
    </row>
    <row r="34" spans="1:14" ht="15" x14ac:dyDescent="0.25">
      <c r="A34" s="10" t="s">
        <v>298</v>
      </c>
      <c r="B34" s="182">
        <v>275.3</v>
      </c>
      <c r="C34" s="182">
        <v>272</v>
      </c>
      <c r="D34" s="239">
        <v>259.89999999999998</v>
      </c>
      <c r="E34" s="287">
        <f t="shared" si="0"/>
        <v>3.3000000000000114</v>
      </c>
      <c r="F34" s="192">
        <f t="shared" si="1"/>
        <v>1.2132352941176512E-2</v>
      </c>
      <c r="G34" s="287">
        <f t="shared" si="2"/>
        <v>15.400000000000034</v>
      </c>
      <c r="H34" s="150">
        <f t="shared" si="3"/>
        <v>5.9253559061177512E-2</v>
      </c>
      <c r="J34" s="14"/>
      <c r="K34" s="11"/>
      <c r="L34" s="223"/>
      <c r="M34" s="224"/>
      <c r="N34" s="225"/>
    </row>
    <row r="35" spans="1:14" ht="15" x14ac:dyDescent="0.25">
      <c r="A35" s="15" t="s">
        <v>274</v>
      </c>
      <c r="B35" s="182">
        <v>45.8</v>
      </c>
      <c r="C35" s="182">
        <v>46.4</v>
      </c>
      <c r="D35" s="239">
        <v>43.5</v>
      </c>
      <c r="E35" s="287">
        <f t="shared" si="0"/>
        <v>-0.60000000000000142</v>
      </c>
      <c r="F35" s="192">
        <f t="shared" si="1"/>
        <v>-1.2931034482758652E-2</v>
      </c>
      <c r="G35" s="287">
        <f t="shared" si="2"/>
        <v>2.2999999999999972</v>
      </c>
      <c r="H35" s="150">
        <f t="shared" si="3"/>
        <v>5.2873563218390741E-2</v>
      </c>
      <c r="J35" s="14"/>
      <c r="K35" s="11"/>
      <c r="L35" s="223"/>
      <c r="M35" s="224"/>
      <c r="N35" s="225"/>
    </row>
    <row r="36" spans="1:14" ht="15" x14ac:dyDescent="0.25">
      <c r="A36" s="15" t="s">
        <v>275</v>
      </c>
      <c r="B36" s="182">
        <v>229.5</v>
      </c>
      <c r="C36" s="182">
        <v>225.6</v>
      </c>
      <c r="D36" s="239">
        <v>216.4</v>
      </c>
      <c r="E36" s="287">
        <f t="shared" si="0"/>
        <v>3.9000000000000057</v>
      </c>
      <c r="F36" s="192">
        <f t="shared" si="1"/>
        <v>1.7287234042553216E-2</v>
      </c>
      <c r="G36" s="287">
        <f t="shared" si="2"/>
        <v>13.099999999999994</v>
      </c>
      <c r="H36" s="150">
        <f t="shared" si="3"/>
        <v>6.0536044362292027E-2</v>
      </c>
      <c r="J36" s="14"/>
      <c r="K36" s="11"/>
      <c r="L36" s="223"/>
      <c r="M36" s="224"/>
      <c r="N36" s="225"/>
    </row>
    <row r="37" spans="1:14" ht="15" x14ac:dyDescent="0.25">
      <c r="A37" s="10" t="s">
        <v>299</v>
      </c>
      <c r="B37" s="182">
        <v>271.60000000000002</v>
      </c>
      <c r="C37" s="182">
        <v>268.89999999999998</v>
      </c>
      <c r="D37" s="239">
        <v>259</v>
      </c>
      <c r="E37" s="287">
        <f t="shared" si="0"/>
        <v>2.7000000000000455</v>
      </c>
      <c r="F37" s="213">
        <f t="shared" si="1"/>
        <v>1.0040907400520809E-2</v>
      </c>
      <c r="G37" s="287">
        <f t="shared" si="2"/>
        <v>12.600000000000023</v>
      </c>
      <c r="H37" s="150">
        <f t="shared" si="3"/>
        <v>4.8648648648648735E-2</v>
      </c>
      <c r="J37" s="14"/>
      <c r="K37" s="11"/>
      <c r="L37" s="223"/>
      <c r="M37" s="224"/>
      <c r="N37" s="225"/>
    </row>
    <row r="38" spans="1:14" ht="15" x14ac:dyDescent="0.25">
      <c r="A38" s="10" t="s">
        <v>300</v>
      </c>
      <c r="B38" s="182">
        <v>35.5</v>
      </c>
      <c r="C38" s="182">
        <v>34.5</v>
      </c>
      <c r="D38" s="239">
        <v>32</v>
      </c>
      <c r="E38" s="287">
        <f t="shared" si="0"/>
        <v>1</v>
      </c>
      <c r="F38" s="192">
        <f t="shared" si="1"/>
        <v>2.8985507246376812E-2</v>
      </c>
      <c r="G38" s="287">
        <f t="shared" si="2"/>
        <v>3.5</v>
      </c>
      <c r="H38" s="150">
        <f t="shared" si="3"/>
        <v>0.109375</v>
      </c>
      <c r="J38" s="14"/>
      <c r="K38" s="11"/>
      <c r="L38" s="223"/>
      <c r="M38" s="224"/>
      <c r="N38" s="225"/>
    </row>
    <row r="39" spans="1:14" ht="15" x14ac:dyDescent="0.25">
      <c r="A39" s="10" t="s">
        <v>301</v>
      </c>
      <c r="B39" s="182">
        <v>236.1</v>
      </c>
      <c r="C39" s="182">
        <v>234.4</v>
      </c>
      <c r="D39" s="239">
        <v>227</v>
      </c>
      <c r="E39" s="287">
        <f t="shared" si="0"/>
        <v>1.6999999999999886</v>
      </c>
      <c r="F39" s="192">
        <f t="shared" si="1"/>
        <v>7.2525597269624082E-3</v>
      </c>
      <c r="G39" s="287">
        <f t="shared" si="2"/>
        <v>9.0999999999999943</v>
      </c>
      <c r="H39" s="150">
        <f t="shared" si="3"/>
        <v>4.0088105726872221E-2</v>
      </c>
      <c r="J39" s="14"/>
      <c r="K39" s="11"/>
      <c r="L39" s="223"/>
      <c r="M39" s="224"/>
      <c r="N39" s="225"/>
    </row>
    <row r="40" spans="1:14" ht="15" x14ac:dyDescent="0.25">
      <c r="A40" s="15" t="s">
        <v>20</v>
      </c>
      <c r="B40" s="182">
        <v>82.6</v>
      </c>
      <c r="C40" s="182">
        <v>83</v>
      </c>
      <c r="D40" s="239">
        <v>80.2</v>
      </c>
      <c r="E40" s="287">
        <f t="shared" si="0"/>
        <v>-0.40000000000000568</v>
      </c>
      <c r="F40" s="192">
        <f t="shared" si="1"/>
        <v>-4.819277108433803E-3</v>
      </c>
      <c r="G40" s="287">
        <f t="shared" si="2"/>
        <v>2.3999999999999915</v>
      </c>
      <c r="H40" s="150">
        <f t="shared" si="3"/>
        <v>2.9925187032418844E-2</v>
      </c>
      <c r="J40" s="14"/>
      <c r="K40" s="11"/>
      <c r="L40" s="223"/>
      <c r="M40" s="224"/>
      <c r="N40" s="225"/>
    </row>
    <row r="41" spans="1:14" ht="15" x14ac:dyDescent="0.25">
      <c r="A41" s="187" t="s">
        <v>302</v>
      </c>
      <c r="B41" s="182">
        <v>370.6</v>
      </c>
      <c r="C41" s="182">
        <v>368</v>
      </c>
      <c r="D41" s="239">
        <v>359.3</v>
      </c>
      <c r="E41" s="287">
        <f t="shared" si="0"/>
        <v>2.6000000000000227</v>
      </c>
      <c r="F41" s="192">
        <f t="shared" si="1"/>
        <v>7.0652173913044094E-3</v>
      </c>
      <c r="G41" s="287">
        <f t="shared" si="2"/>
        <v>11.300000000000011</v>
      </c>
      <c r="H41" s="150">
        <f t="shared" si="3"/>
        <v>3.1450041747843056E-2</v>
      </c>
      <c r="J41" s="14"/>
      <c r="K41" s="11"/>
      <c r="L41" s="223"/>
      <c r="M41" s="224"/>
      <c r="N41" s="225"/>
    </row>
    <row r="42" spans="1:14" ht="15" x14ac:dyDescent="0.25">
      <c r="A42" s="15" t="s">
        <v>32</v>
      </c>
      <c r="B42" s="182">
        <v>35.700000000000003</v>
      </c>
      <c r="C42" s="182">
        <v>35.4</v>
      </c>
      <c r="D42" s="239">
        <v>35.4</v>
      </c>
      <c r="E42" s="287">
        <f t="shared" si="0"/>
        <v>0.30000000000000426</v>
      </c>
      <c r="F42" s="213">
        <f t="shared" si="1"/>
        <v>8.4745762711865621E-3</v>
      </c>
      <c r="G42" s="287">
        <f t="shared" si="2"/>
        <v>0.30000000000000426</v>
      </c>
      <c r="H42" s="150">
        <f t="shared" si="3"/>
        <v>8.4745762711865621E-3</v>
      </c>
      <c r="J42" s="14"/>
      <c r="K42" s="11"/>
      <c r="L42" s="223"/>
      <c r="M42" s="224"/>
      <c r="N42" s="225"/>
    </row>
    <row r="43" spans="1:14" ht="15" x14ac:dyDescent="0.25">
      <c r="A43" s="15" t="s">
        <v>33</v>
      </c>
      <c r="B43" s="182">
        <v>106.6</v>
      </c>
      <c r="C43" s="182">
        <v>107.1</v>
      </c>
      <c r="D43" s="239">
        <v>100.9</v>
      </c>
      <c r="E43" s="287">
        <f t="shared" si="0"/>
        <v>-0.5</v>
      </c>
      <c r="F43" s="213">
        <f t="shared" si="1"/>
        <v>-4.6685340802987861E-3</v>
      </c>
      <c r="G43" s="287">
        <f t="shared" si="2"/>
        <v>5.6999999999999886</v>
      </c>
      <c r="H43" s="150">
        <f t="shared" si="3"/>
        <v>5.649157581764111E-2</v>
      </c>
      <c r="J43" s="14"/>
      <c r="K43" s="11"/>
      <c r="L43" s="223"/>
      <c r="M43" s="224"/>
      <c r="N43" s="225"/>
    </row>
    <row r="44" spans="1:14" ht="15" x14ac:dyDescent="0.25">
      <c r="A44" s="15" t="s">
        <v>34</v>
      </c>
      <c r="B44" s="182">
        <v>228.3</v>
      </c>
      <c r="C44" s="182">
        <v>225.5</v>
      </c>
      <c r="D44" s="239">
        <v>223</v>
      </c>
      <c r="E44" s="287">
        <f t="shared" si="0"/>
        <v>2.8000000000000114</v>
      </c>
      <c r="F44" s="192">
        <f t="shared" si="1"/>
        <v>1.2416851441241735E-2</v>
      </c>
      <c r="G44" s="287">
        <f t="shared" si="2"/>
        <v>5.3000000000000114</v>
      </c>
      <c r="H44" s="150">
        <f t="shared" si="3"/>
        <v>2.376681614349781E-2</v>
      </c>
      <c r="J44" s="14"/>
      <c r="K44" s="11"/>
      <c r="L44" s="223"/>
      <c r="M44" s="224"/>
      <c r="N44" s="225"/>
    </row>
    <row r="45" spans="1:14" ht="15" x14ac:dyDescent="0.25">
      <c r="A45" s="16"/>
      <c r="B45" s="182"/>
      <c r="C45" s="182"/>
      <c r="D45" s="183"/>
      <c r="E45" s="9"/>
      <c r="F45" s="9"/>
      <c r="G45" s="9"/>
      <c r="H45" s="9"/>
      <c r="K45" s="11"/>
      <c r="L45" s="223"/>
      <c r="M45" s="224"/>
      <c r="N45" s="225"/>
    </row>
    <row r="46" spans="1:14" ht="15" x14ac:dyDescent="0.25">
      <c r="A46" s="16"/>
      <c r="B46" s="182"/>
      <c r="C46" s="182"/>
      <c r="D46" s="183"/>
      <c r="E46" s="9"/>
      <c r="F46" s="9"/>
      <c r="G46" s="9"/>
      <c r="H46" s="9"/>
      <c r="K46" s="11"/>
      <c r="L46" s="223"/>
      <c r="M46" s="224"/>
      <c r="N46" s="225"/>
    </row>
    <row r="47" spans="1:14" ht="15" x14ac:dyDescent="0.25">
      <c r="A47" s="129" t="s">
        <v>64</v>
      </c>
      <c r="B47" s="182"/>
      <c r="C47" s="182"/>
      <c r="D47" s="183"/>
      <c r="E47" s="9"/>
      <c r="F47" s="9"/>
      <c r="G47" s="9"/>
      <c r="H47" s="9"/>
      <c r="K47" s="11"/>
      <c r="L47" s="12"/>
      <c r="M47" s="13"/>
    </row>
    <row r="48" spans="1:14" x14ac:dyDescent="0.2">
      <c r="A48" s="16"/>
      <c r="B48" s="182"/>
      <c r="C48" s="182"/>
      <c r="D48" s="183"/>
      <c r="E48" s="9"/>
      <c r="F48" s="9"/>
      <c r="G48" s="9"/>
      <c r="H48" s="9"/>
    </row>
    <row r="49" spans="1:8" x14ac:dyDescent="0.2">
      <c r="A49" s="16"/>
      <c r="B49" s="182"/>
      <c r="C49" s="182"/>
      <c r="D49" s="183"/>
      <c r="E49" s="9"/>
      <c r="F49" s="9"/>
      <c r="G49" s="9"/>
      <c r="H49" s="9"/>
    </row>
    <row r="50" spans="1:8" x14ac:dyDescent="0.2">
      <c r="A50" s="16"/>
      <c r="B50" s="182"/>
      <c r="C50" s="182"/>
      <c r="D50" s="183"/>
      <c r="E50" s="9"/>
      <c r="F50" s="9"/>
      <c r="G50" s="9"/>
      <c r="H50" s="9"/>
    </row>
    <row r="51" spans="1:8" x14ac:dyDescent="0.2">
      <c r="A51" s="16"/>
    </row>
    <row r="52" spans="1:8" x14ac:dyDescent="0.2">
      <c r="A52" s="16"/>
    </row>
  </sheetData>
  <mergeCells count="4">
    <mergeCell ref="A1:G1"/>
    <mergeCell ref="A2:G2"/>
    <mergeCell ref="A4:G4"/>
    <mergeCell ref="E6:H6"/>
  </mergeCells>
  <pageMargins left="0.75" right="0.75" top="1" bottom="1" header="0.5" footer="0.5"/>
  <pageSetup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H17"/>
  <sheetViews>
    <sheetView workbookViewId="0">
      <selection activeCell="R16" sqref="R16"/>
    </sheetView>
  </sheetViews>
  <sheetFormatPr defaultRowHeight="15" x14ac:dyDescent="0.25"/>
  <cols>
    <col min="1" max="1" width="54" bestFit="1" customWidth="1"/>
    <col min="5" max="5" width="10.28515625" bestFit="1" customWidth="1"/>
    <col min="7" max="7" width="10.5703125" bestFit="1" customWidth="1"/>
  </cols>
  <sheetData>
    <row r="1" spans="1:8" x14ac:dyDescent="0.25">
      <c r="A1" s="18">
        <v>44927</v>
      </c>
      <c r="E1" s="271" t="s">
        <v>23</v>
      </c>
      <c r="F1" s="271"/>
      <c r="G1" s="271"/>
      <c r="H1" s="271"/>
    </row>
    <row r="2" spans="1:8" x14ac:dyDescent="0.25">
      <c r="A2" s="20" t="s">
        <v>40</v>
      </c>
      <c r="B2" t="s">
        <v>24</v>
      </c>
      <c r="C2" t="s">
        <v>25</v>
      </c>
      <c r="D2" t="s">
        <v>0</v>
      </c>
      <c r="E2" t="s">
        <v>26</v>
      </c>
      <c r="F2" t="s">
        <v>41</v>
      </c>
      <c r="G2" t="s">
        <v>0</v>
      </c>
      <c r="H2" t="s">
        <v>41</v>
      </c>
    </row>
    <row r="3" spans="1:8" x14ac:dyDescent="0.25">
      <c r="A3" t="s">
        <v>52</v>
      </c>
      <c r="B3" t="s">
        <v>1</v>
      </c>
      <c r="C3" t="s">
        <v>1</v>
      </c>
      <c r="D3" t="s">
        <v>27</v>
      </c>
      <c r="E3" t="s">
        <v>1</v>
      </c>
      <c r="F3" t="s">
        <v>42</v>
      </c>
      <c r="G3" t="s">
        <v>27</v>
      </c>
      <c r="H3" t="s">
        <v>42</v>
      </c>
    </row>
    <row r="5" spans="1:8" x14ac:dyDescent="0.25">
      <c r="A5" s="20" t="s">
        <v>35</v>
      </c>
      <c r="B5" s="17">
        <v>2240300</v>
      </c>
      <c r="C5" s="17">
        <v>2275500</v>
      </c>
      <c r="D5" s="17">
        <v>2174300</v>
      </c>
      <c r="E5" s="212">
        <v>-35200</v>
      </c>
      <c r="F5" s="134">
        <v>-1.55E-2</v>
      </c>
      <c r="G5" s="133">
        <v>66000</v>
      </c>
      <c r="H5" s="134">
        <v>3.04E-2</v>
      </c>
    </row>
    <row r="6" spans="1:8" x14ac:dyDescent="0.25">
      <c r="A6" t="s">
        <v>43</v>
      </c>
      <c r="B6" s="17">
        <v>401000</v>
      </c>
      <c r="C6" s="17">
        <v>404800</v>
      </c>
      <c r="D6" s="17">
        <v>380200</v>
      </c>
      <c r="E6" s="212">
        <v>-3800</v>
      </c>
      <c r="F6" s="134">
        <v>-9.4000000000000004E-3</v>
      </c>
      <c r="G6" s="133">
        <v>20800</v>
      </c>
      <c r="H6" s="134">
        <v>5.4699999999999999E-2</v>
      </c>
    </row>
    <row r="7" spans="1:8" x14ac:dyDescent="0.25">
      <c r="A7" t="s">
        <v>44</v>
      </c>
      <c r="B7" s="17">
        <v>410300</v>
      </c>
      <c r="C7" s="17">
        <v>418200</v>
      </c>
      <c r="D7" s="17">
        <v>404200</v>
      </c>
      <c r="E7" s="212">
        <v>-7900</v>
      </c>
      <c r="F7" s="134">
        <v>-1.89E-2</v>
      </c>
      <c r="G7" s="133">
        <v>6100</v>
      </c>
      <c r="H7" s="134">
        <v>1.5100000000000001E-2</v>
      </c>
    </row>
    <row r="8" spans="1:8" x14ac:dyDescent="0.25">
      <c r="A8" t="s">
        <v>45</v>
      </c>
      <c r="B8" s="17">
        <v>93600</v>
      </c>
      <c r="C8" s="17">
        <v>95500</v>
      </c>
      <c r="D8" s="17">
        <v>91300</v>
      </c>
      <c r="E8" s="212">
        <v>-1900</v>
      </c>
      <c r="F8" s="134">
        <v>-1.9900000000000001E-2</v>
      </c>
      <c r="G8" s="133">
        <v>2300</v>
      </c>
      <c r="H8" s="134">
        <v>2.52E-2</v>
      </c>
    </row>
    <row r="9" spans="1:8" x14ac:dyDescent="0.25">
      <c r="A9" t="s">
        <v>46</v>
      </c>
      <c r="B9" s="17">
        <v>449600</v>
      </c>
      <c r="C9" s="17">
        <v>456700</v>
      </c>
      <c r="D9" s="17">
        <v>436700</v>
      </c>
      <c r="E9" s="212">
        <v>-7100</v>
      </c>
      <c r="F9" s="134">
        <v>-1.55E-2</v>
      </c>
      <c r="G9" s="133">
        <v>12900</v>
      </c>
      <c r="H9" s="134">
        <v>2.9499999999999998E-2</v>
      </c>
    </row>
    <row r="10" spans="1:8" x14ac:dyDescent="0.25">
      <c r="A10" t="s">
        <v>47</v>
      </c>
      <c r="B10" s="17">
        <v>85200</v>
      </c>
      <c r="C10" s="17">
        <v>86800</v>
      </c>
      <c r="D10" s="17">
        <v>81800</v>
      </c>
      <c r="E10" s="212">
        <v>-1600</v>
      </c>
      <c r="F10" s="134">
        <v>-1.84E-2</v>
      </c>
      <c r="G10" s="133">
        <v>3400</v>
      </c>
      <c r="H10" s="134">
        <v>4.1599999999999998E-2</v>
      </c>
    </row>
    <row r="11" spans="1:8" x14ac:dyDescent="0.25">
      <c r="A11" t="s">
        <v>48</v>
      </c>
      <c r="B11" s="17">
        <v>181400</v>
      </c>
      <c r="C11" s="17">
        <v>183300</v>
      </c>
      <c r="D11" s="17">
        <v>170200</v>
      </c>
      <c r="E11" s="212">
        <v>-1900</v>
      </c>
      <c r="F11" s="134">
        <v>-1.04E-2</v>
      </c>
      <c r="G11" s="133">
        <v>11200</v>
      </c>
      <c r="H11" s="134">
        <v>6.5799999999999997E-2</v>
      </c>
    </row>
    <row r="12" spans="1:8" x14ac:dyDescent="0.25">
      <c r="A12" t="s">
        <v>49</v>
      </c>
      <c r="B12" s="17">
        <v>167900</v>
      </c>
      <c r="C12" s="17">
        <v>170200</v>
      </c>
      <c r="D12" s="17">
        <v>163700</v>
      </c>
      <c r="E12" s="212">
        <v>-2300</v>
      </c>
      <c r="F12" s="134">
        <v>-1.35E-2</v>
      </c>
      <c r="G12" s="133">
        <v>4200</v>
      </c>
      <c r="H12" s="134">
        <v>2.5700000000000001E-2</v>
      </c>
    </row>
    <row r="13" spans="1:8" x14ac:dyDescent="0.25">
      <c r="A13" t="s">
        <v>50</v>
      </c>
      <c r="B13" s="17">
        <v>38900</v>
      </c>
      <c r="C13" s="17">
        <v>39500</v>
      </c>
      <c r="D13" s="17">
        <v>38900</v>
      </c>
      <c r="E13" s="212">
        <v>-600</v>
      </c>
      <c r="F13" s="134">
        <v>-1.52E-2</v>
      </c>
      <c r="G13" s="221">
        <v>0</v>
      </c>
      <c r="H13" s="134">
        <v>0</v>
      </c>
    </row>
    <row r="15" spans="1:8" x14ac:dyDescent="0.25">
      <c r="A15" s="20" t="s">
        <v>51</v>
      </c>
      <c r="B15" s="20"/>
      <c r="C15" s="20"/>
      <c r="D15" s="20"/>
    </row>
    <row r="17" spans="1:1" x14ac:dyDescent="0.25">
      <c r="A17" s="129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7640-4B69-4472-B443-1F1C0604B474}">
  <sheetPr>
    <tabColor rgb="FFFFFF00"/>
  </sheetPr>
  <dimension ref="A1:P103"/>
  <sheetViews>
    <sheetView zoomScale="90" zoomScaleNormal="90" workbookViewId="0">
      <selection activeCell="B8" sqref="B8"/>
    </sheetView>
  </sheetViews>
  <sheetFormatPr defaultRowHeight="15" x14ac:dyDescent="0.25"/>
  <cols>
    <col min="1" max="1" width="72.5703125" bestFit="1" customWidth="1"/>
    <col min="2" max="4" width="13.42578125" style="52" bestFit="1" customWidth="1"/>
    <col min="5" max="5" width="10.5703125" style="189" bestFit="1" customWidth="1"/>
    <col min="6" max="6" width="8.85546875" style="152" bestFit="1" customWidth="1"/>
    <col min="7" max="7" width="10.5703125" style="190" bestFit="1" customWidth="1"/>
    <col min="8" max="8" width="9.140625" style="152"/>
    <col min="10" max="10" width="26.140625" bestFit="1" customWidth="1"/>
  </cols>
  <sheetData>
    <row r="1" spans="1:10" x14ac:dyDescent="0.25">
      <c r="A1" t="s">
        <v>263</v>
      </c>
    </row>
    <row r="2" spans="1:10" x14ac:dyDescent="0.25">
      <c r="A2" t="s">
        <v>22</v>
      </c>
    </row>
    <row r="3" spans="1:10" x14ac:dyDescent="0.25">
      <c r="A3" s="153">
        <v>44927</v>
      </c>
    </row>
    <row r="4" spans="1:10" x14ac:dyDescent="0.25">
      <c r="E4" s="276" t="s">
        <v>23</v>
      </c>
      <c r="F4" s="276"/>
      <c r="G4" s="276"/>
      <c r="H4" s="276"/>
    </row>
    <row r="5" spans="1:10" x14ac:dyDescent="0.25">
      <c r="A5" s="20" t="s">
        <v>53</v>
      </c>
      <c r="B5" s="52" t="s">
        <v>24</v>
      </c>
      <c r="C5" s="52" t="s">
        <v>25</v>
      </c>
      <c r="D5" s="52" t="s">
        <v>0</v>
      </c>
      <c r="E5" s="189" t="s">
        <v>26</v>
      </c>
      <c r="F5" s="152" t="s">
        <v>41</v>
      </c>
      <c r="G5" s="190" t="s">
        <v>0</v>
      </c>
      <c r="H5" s="152" t="s">
        <v>41</v>
      </c>
    </row>
    <row r="6" spans="1:10" x14ac:dyDescent="0.25">
      <c r="A6" s="125" t="s">
        <v>196</v>
      </c>
      <c r="B6" s="52" t="s">
        <v>1</v>
      </c>
      <c r="C6" s="52" t="s">
        <v>1</v>
      </c>
      <c r="D6" s="52" t="s">
        <v>27</v>
      </c>
      <c r="E6" s="189" t="s">
        <v>1</v>
      </c>
      <c r="F6" s="152" t="s">
        <v>42</v>
      </c>
      <c r="G6" s="190" t="s">
        <v>27</v>
      </c>
      <c r="H6" s="152" t="s">
        <v>42</v>
      </c>
    </row>
    <row r="7" spans="1:10" x14ac:dyDescent="0.25">
      <c r="A7" s="125"/>
    </row>
    <row r="8" spans="1:10" x14ac:dyDescent="0.25">
      <c r="A8" s="151" t="s">
        <v>29</v>
      </c>
      <c r="B8" s="172">
        <v>2240300</v>
      </c>
      <c r="C8" s="172">
        <v>2275500</v>
      </c>
      <c r="D8" s="172">
        <v>2174300</v>
      </c>
      <c r="E8" s="175">
        <f t="shared" ref="E8:E39" si="0">B8-C8</f>
        <v>-35200</v>
      </c>
      <c r="F8" s="173">
        <f t="shared" ref="F8:F39" si="1">(B8-C8)/C8</f>
        <v>-1.5469127664249616E-2</v>
      </c>
      <c r="G8" s="175">
        <f t="shared" ref="G8:G39" si="2">B8-D8</f>
        <v>66000</v>
      </c>
      <c r="H8" s="174">
        <f t="shared" ref="H8:H39" si="3">(B8-D8)/D8</f>
        <v>3.0354596881755048E-2</v>
      </c>
      <c r="J8" s="151"/>
    </row>
    <row r="9" spans="1:10" x14ac:dyDescent="0.25">
      <c r="A9" s="151" t="s">
        <v>197</v>
      </c>
      <c r="B9" s="172">
        <v>1871800</v>
      </c>
      <c r="C9" s="172">
        <v>1901400</v>
      </c>
      <c r="D9" s="172">
        <v>1814700</v>
      </c>
      <c r="E9" s="175">
        <f t="shared" si="0"/>
        <v>-29600</v>
      </c>
      <c r="F9" s="173">
        <f t="shared" si="1"/>
        <v>-1.556747659619228E-2</v>
      </c>
      <c r="G9" s="175">
        <f t="shared" si="2"/>
        <v>57100</v>
      </c>
      <c r="H9" s="174">
        <f t="shared" si="3"/>
        <v>3.1465255965173307E-2</v>
      </c>
      <c r="J9" s="151"/>
    </row>
    <row r="10" spans="1:10" x14ac:dyDescent="0.25">
      <c r="A10" s="151" t="s">
        <v>198</v>
      </c>
      <c r="B10" s="172">
        <v>375400</v>
      </c>
      <c r="C10" s="172">
        <v>378100</v>
      </c>
      <c r="D10" s="172">
        <v>364900</v>
      </c>
      <c r="E10" s="175">
        <f t="shared" si="0"/>
        <v>-2700</v>
      </c>
      <c r="F10" s="173">
        <f t="shared" si="1"/>
        <v>-7.1409679978841579E-3</v>
      </c>
      <c r="G10" s="175">
        <f t="shared" si="2"/>
        <v>10500</v>
      </c>
      <c r="H10" s="174">
        <f t="shared" si="3"/>
        <v>2.8775006851192109E-2</v>
      </c>
      <c r="I10" s="184"/>
      <c r="J10" s="151"/>
    </row>
    <row r="11" spans="1:10" x14ac:dyDescent="0.25">
      <c r="A11" s="151" t="s">
        <v>199</v>
      </c>
      <c r="B11" s="172">
        <v>113600</v>
      </c>
      <c r="C11" s="172">
        <v>113900</v>
      </c>
      <c r="D11" s="172">
        <v>109600</v>
      </c>
      <c r="E11" s="175">
        <f t="shared" si="0"/>
        <v>-300</v>
      </c>
      <c r="F11" s="173">
        <f t="shared" si="1"/>
        <v>-2.6338893766461808E-3</v>
      </c>
      <c r="G11" s="175">
        <f t="shared" si="2"/>
        <v>4000</v>
      </c>
      <c r="H11" s="174">
        <f t="shared" si="3"/>
        <v>3.6496350364963501E-2</v>
      </c>
      <c r="I11" s="184"/>
      <c r="J11" s="151"/>
    </row>
    <row r="12" spans="1:10" x14ac:dyDescent="0.25">
      <c r="A12" s="151" t="s">
        <v>200</v>
      </c>
      <c r="B12" s="172">
        <v>4500</v>
      </c>
      <c r="C12" s="172">
        <v>4500</v>
      </c>
      <c r="D12" s="172">
        <v>4300</v>
      </c>
      <c r="E12" s="214">
        <f t="shared" si="0"/>
        <v>0</v>
      </c>
      <c r="F12" s="215">
        <f t="shared" si="1"/>
        <v>0</v>
      </c>
      <c r="G12" s="175">
        <f t="shared" si="2"/>
        <v>200</v>
      </c>
      <c r="H12" s="174">
        <f t="shared" si="3"/>
        <v>4.6511627906976744E-2</v>
      </c>
      <c r="I12" s="184"/>
      <c r="J12" s="151"/>
    </row>
    <row r="13" spans="1:10" x14ac:dyDescent="0.25">
      <c r="A13" s="151" t="s">
        <v>201</v>
      </c>
      <c r="B13" s="172">
        <v>109100</v>
      </c>
      <c r="C13" s="172">
        <v>109400</v>
      </c>
      <c r="D13" s="172">
        <v>105300</v>
      </c>
      <c r="E13" s="175">
        <f t="shared" si="0"/>
        <v>-300</v>
      </c>
      <c r="F13" s="173">
        <f t="shared" si="1"/>
        <v>-2.7422303473491772E-3</v>
      </c>
      <c r="G13" s="175">
        <f t="shared" si="2"/>
        <v>3800</v>
      </c>
      <c r="H13" s="174">
        <f t="shared" si="3"/>
        <v>3.6087369420702751E-2</v>
      </c>
      <c r="I13" s="184"/>
    </row>
    <row r="14" spans="1:10" x14ac:dyDescent="0.25">
      <c r="A14" s="124" t="s">
        <v>202</v>
      </c>
      <c r="B14" s="172">
        <v>26500</v>
      </c>
      <c r="C14" s="172">
        <v>26700</v>
      </c>
      <c r="D14" s="172">
        <v>25400</v>
      </c>
      <c r="E14" s="175">
        <f t="shared" si="0"/>
        <v>-200</v>
      </c>
      <c r="F14" s="173">
        <f t="shared" si="1"/>
        <v>-7.4906367041198503E-3</v>
      </c>
      <c r="G14" s="175">
        <f t="shared" si="2"/>
        <v>1100</v>
      </c>
      <c r="H14" s="174">
        <f t="shared" si="3"/>
        <v>4.3307086614173228E-2</v>
      </c>
      <c r="I14" s="184"/>
    </row>
    <row r="15" spans="1:10" x14ac:dyDescent="0.25">
      <c r="A15" s="151" t="s">
        <v>203</v>
      </c>
      <c r="B15" s="172">
        <v>16600</v>
      </c>
      <c r="C15" s="172">
        <v>16700</v>
      </c>
      <c r="D15" s="172">
        <v>15900</v>
      </c>
      <c r="E15" s="214">
        <f t="shared" si="0"/>
        <v>-100</v>
      </c>
      <c r="F15" s="173">
        <f t="shared" si="1"/>
        <v>-5.9880239520958087E-3</v>
      </c>
      <c r="G15" s="214">
        <f t="shared" si="2"/>
        <v>700</v>
      </c>
      <c r="H15" s="215">
        <f t="shared" si="3"/>
        <v>4.40251572327044E-2</v>
      </c>
      <c r="I15" s="184"/>
    </row>
    <row r="16" spans="1:10" x14ac:dyDescent="0.25">
      <c r="A16" s="151" t="s">
        <v>204</v>
      </c>
      <c r="B16" s="172">
        <v>66000</v>
      </c>
      <c r="C16" s="172">
        <v>66000</v>
      </c>
      <c r="D16" s="172">
        <v>64000</v>
      </c>
      <c r="E16" s="214">
        <f t="shared" si="0"/>
        <v>0</v>
      </c>
      <c r="F16" s="215">
        <f t="shared" si="1"/>
        <v>0</v>
      </c>
      <c r="G16" s="175">
        <f t="shared" si="2"/>
        <v>2000</v>
      </c>
      <c r="H16" s="174">
        <f t="shared" si="3"/>
        <v>3.125E-2</v>
      </c>
      <c r="I16" s="184"/>
    </row>
    <row r="17" spans="1:9" x14ac:dyDescent="0.25">
      <c r="A17" s="151" t="s">
        <v>205</v>
      </c>
      <c r="B17" s="172">
        <v>261800</v>
      </c>
      <c r="C17" s="172">
        <v>264200</v>
      </c>
      <c r="D17" s="172">
        <v>255300</v>
      </c>
      <c r="E17" s="175">
        <f t="shared" si="0"/>
        <v>-2400</v>
      </c>
      <c r="F17" s="215">
        <f t="shared" si="1"/>
        <v>-9.0840272520817562E-3</v>
      </c>
      <c r="G17" s="175">
        <f t="shared" si="2"/>
        <v>6500</v>
      </c>
      <c r="H17" s="174">
        <f t="shared" si="3"/>
        <v>2.5460242851547198E-2</v>
      </c>
      <c r="I17" s="184"/>
    </row>
    <row r="18" spans="1:9" x14ac:dyDescent="0.25">
      <c r="A18" s="151" t="s">
        <v>206</v>
      </c>
      <c r="B18" s="172">
        <v>155500</v>
      </c>
      <c r="C18" s="172">
        <v>157700</v>
      </c>
      <c r="D18" s="172">
        <v>152000</v>
      </c>
      <c r="E18" s="175">
        <f t="shared" si="0"/>
        <v>-2200</v>
      </c>
      <c r="F18" s="173">
        <f t="shared" si="1"/>
        <v>-1.3950538998097653E-2</v>
      </c>
      <c r="G18" s="175">
        <f t="shared" si="2"/>
        <v>3500</v>
      </c>
      <c r="H18" s="174">
        <f t="shared" si="3"/>
        <v>2.3026315789473683E-2</v>
      </c>
      <c r="I18" s="184"/>
    </row>
    <row r="19" spans="1:9" x14ac:dyDescent="0.25">
      <c r="A19" s="151" t="s">
        <v>207</v>
      </c>
      <c r="B19" s="172">
        <v>23800</v>
      </c>
      <c r="C19" s="172">
        <v>24000</v>
      </c>
      <c r="D19" s="172">
        <v>23400</v>
      </c>
      <c r="E19" s="214">
        <f t="shared" si="0"/>
        <v>-200</v>
      </c>
      <c r="F19" s="215">
        <f t="shared" si="1"/>
        <v>-8.3333333333333332E-3</v>
      </c>
      <c r="G19" s="175">
        <f t="shared" si="2"/>
        <v>400</v>
      </c>
      <c r="H19" s="174">
        <f t="shared" si="3"/>
        <v>1.7094017094017096E-2</v>
      </c>
      <c r="I19" s="184"/>
    </row>
    <row r="20" spans="1:9" x14ac:dyDescent="0.25">
      <c r="A20" s="124" t="s">
        <v>208</v>
      </c>
      <c r="B20" s="172">
        <v>49800</v>
      </c>
      <c r="C20" s="172">
        <v>50600</v>
      </c>
      <c r="D20" s="172">
        <v>47900</v>
      </c>
      <c r="E20" s="214">
        <f t="shared" si="0"/>
        <v>-800</v>
      </c>
      <c r="F20" s="215">
        <f t="shared" si="1"/>
        <v>-1.5810276679841896E-2</v>
      </c>
      <c r="G20" s="175">
        <f t="shared" si="2"/>
        <v>1900</v>
      </c>
      <c r="H20" s="174">
        <f t="shared" si="3"/>
        <v>3.9665970772442591E-2</v>
      </c>
      <c r="I20" s="184"/>
    </row>
    <row r="21" spans="1:9" x14ac:dyDescent="0.25">
      <c r="A21" s="151" t="s">
        <v>209</v>
      </c>
      <c r="B21" s="172">
        <v>106300</v>
      </c>
      <c r="C21" s="172">
        <v>106500</v>
      </c>
      <c r="D21" s="172">
        <v>103300</v>
      </c>
      <c r="E21" s="175">
        <f t="shared" si="0"/>
        <v>-200</v>
      </c>
      <c r="F21" s="173">
        <f t="shared" si="1"/>
        <v>-1.8779342723004694E-3</v>
      </c>
      <c r="G21" s="175">
        <f t="shared" si="2"/>
        <v>3000</v>
      </c>
      <c r="H21" s="174">
        <f t="shared" si="3"/>
        <v>2.904162633107454E-2</v>
      </c>
      <c r="I21" s="184"/>
    </row>
    <row r="22" spans="1:9" x14ac:dyDescent="0.25">
      <c r="A22" s="151" t="s">
        <v>210</v>
      </c>
      <c r="B22" s="172">
        <v>12600</v>
      </c>
      <c r="C22" s="172">
        <v>12500</v>
      </c>
      <c r="D22" s="172">
        <v>12800</v>
      </c>
      <c r="E22" s="214">
        <f t="shared" si="0"/>
        <v>100</v>
      </c>
      <c r="F22" s="215">
        <f t="shared" si="1"/>
        <v>8.0000000000000002E-3</v>
      </c>
      <c r="G22" s="175">
        <f t="shared" si="2"/>
        <v>-200</v>
      </c>
      <c r="H22" s="174">
        <f t="shared" si="3"/>
        <v>-1.5625E-2</v>
      </c>
      <c r="I22" s="184"/>
    </row>
    <row r="23" spans="1:9" x14ac:dyDescent="0.25">
      <c r="A23" s="151" t="s">
        <v>211</v>
      </c>
      <c r="B23" s="172">
        <v>26000</v>
      </c>
      <c r="C23" s="172">
        <v>26200</v>
      </c>
      <c r="D23" s="172">
        <v>24700</v>
      </c>
      <c r="E23" s="175">
        <f t="shared" si="0"/>
        <v>-200</v>
      </c>
      <c r="F23" s="173">
        <f t="shared" si="1"/>
        <v>-7.6335877862595417E-3</v>
      </c>
      <c r="G23" s="175">
        <f t="shared" si="2"/>
        <v>1300</v>
      </c>
      <c r="H23" s="174">
        <f t="shared" si="3"/>
        <v>5.2631578947368418E-2</v>
      </c>
      <c r="I23" s="184"/>
    </row>
    <row r="24" spans="1:9" x14ac:dyDescent="0.25">
      <c r="A24" s="151" t="s">
        <v>212</v>
      </c>
      <c r="B24" s="172">
        <v>1864900</v>
      </c>
      <c r="C24" s="172">
        <v>1897400</v>
      </c>
      <c r="D24" s="172">
        <v>1809400</v>
      </c>
      <c r="E24" s="175">
        <f t="shared" si="0"/>
        <v>-32500</v>
      </c>
      <c r="F24" s="173">
        <f t="shared" si="1"/>
        <v>-1.7128702434910929E-2</v>
      </c>
      <c r="G24" s="175">
        <f t="shared" si="2"/>
        <v>55500</v>
      </c>
      <c r="H24" s="174">
        <f t="shared" si="3"/>
        <v>3.067315132087985E-2</v>
      </c>
      <c r="I24" s="184"/>
    </row>
    <row r="25" spans="1:9" x14ac:dyDescent="0.25">
      <c r="A25" s="151" t="s">
        <v>213</v>
      </c>
      <c r="B25" s="172">
        <v>1496400</v>
      </c>
      <c r="C25" s="172">
        <v>1523300</v>
      </c>
      <c r="D25" s="172">
        <v>1449800</v>
      </c>
      <c r="E25" s="175">
        <f t="shared" si="0"/>
        <v>-26900</v>
      </c>
      <c r="F25" s="173">
        <f t="shared" si="1"/>
        <v>-1.7659029738068668E-2</v>
      </c>
      <c r="G25" s="175">
        <f t="shared" si="2"/>
        <v>46600</v>
      </c>
      <c r="H25" s="174">
        <f t="shared" si="3"/>
        <v>3.2142364464064009E-2</v>
      </c>
      <c r="I25" s="184"/>
    </row>
    <row r="26" spans="1:9" x14ac:dyDescent="0.25">
      <c r="A26" s="151" t="s">
        <v>214</v>
      </c>
      <c r="B26" s="172">
        <v>437800</v>
      </c>
      <c r="C26" s="172">
        <v>447900</v>
      </c>
      <c r="D26" s="172">
        <v>424400</v>
      </c>
      <c r="E26" s="175">
        <f t="shared" si="0"/>
        <v>-10100</v>
      </c>
      <c r="F26" s="173">
        <f t="shared" si="1"/>
        <v>-2.254967626702389E-2</v>
      </c>
      <c r="G26" s="175">
        <f t="shared" si="2"/>
        <v>13400</v>
      </c>
      <c r="H26" s="174">
        <f t="shared" si="3"/>
        <v>3.157398680490104E-2</v>
      </c>
      <c r="I26" s="184"/>
    </row>
    <row r="27" spans="1:9" x14ac:dyDescent="0.25">
      <c r="A27" s="151" t="s">
        <v>215</v>
      </c>
      <c r="B27" s="172">
        <v>79300</v>
      </c>
      <c r="C27" s="172">
        <v>79400</v>
      </c>
      <c r="D27" s="172">
        <v>77600</v>
      </c>
      <c r="E27" s="175">
        <f t="shared" si="0"/>
        <v>-100</v>
      </c>
      <c r="F27" s="173">
        <f t="shared" si="1"/>
        <v>-1.2594458438287153E-3</v>
      </c>
      <c r="G27" s="175">
        <f t="shared" si="2"/>
        <v>1700</v>
      </c>
      <c r="H27" s="174">
        <f t="shared" si="3"/>
        <v>2.1907216494845359E-2</v>
      </c>
      <c r="I27" s="184"/>
    </row>
    <row r="28" spans="1:9" x14ac:dyDescent="0.25">
      <c r="A28" s="151" t="s">
        <v>216</v>
      </c>
      <c r="B28" s="172">
        <v>42500</v>
      </c>
      <c r="C28" s="172">
        <v>42300</v>
      </c>
      <c r="D28" s="172">
        <v>41800</v>
      </c>
      <c r="E28" s="175">
        <f t="shared" si="0"/>
        <v>200</v>
      </c>
      <c r="F28" s="173">
        <f t="shared" si="1"/>
        <v>4.7281323877068557E-3</v>
      </c>
      <c r="G28" s="175">
        <f t="shared" si="2"/>
        <v>700</v>
      </c>
      <c r="H28" s="174">
        <f t="shared" si="3"/>
        <v>1.6746411483253589E-2</v>
      </c>
      <c r="I28" s="184"/>
    </row>
    <row r="29" spans="1:9" x14ac:dyDescent="0.25">
      <c r="A29" s="151" t="s">
        <v>217</v>
      </c>
      <c r="B29" s="172">
        <v>22400</v>
      </c>
      <c r="C29" s="172">
        <v>22500</v>
      </c>
      <c r="D29" s="172">
        <v>22000</v>
      </c>
      <c r="E29" s="214">
        <f t="shared" si="0"/>
        <v>-100</v>
      </c>
      <c r="F29" s="215">
        <f t="shared" si="1"/>
        <v>-4.4444444444444444E-3</v>
      </c>
      <c r="G29" s="175">
        <f t="shared" si="2"/>
        <v>400</v>
      </c>
      <c r="H29" s="174">
        <f t="shared" si="3"/>
        <v>1.8181818181818181E-2</v>
      </c>
      <c r="I29" s="184"/>
    </row>
    <row r="30" spans="1:9" x14ac:dyDescent="0.25">
      <c r="A30" s="151" t="s">
        <v>218</v>
      </c>
      <c r="B30" s="172">
        <v>260200</v>
      </c>
      <c r="C30" s="172">
        <v>267300</v>
      </c>
      <c r="D30" s="172">
        <v>254500</v>
      </c>
      <c r="E30" s="175">
        <f t="shared" si="0"/>
        <v>-7100</v>
      </c>
      <c r="F30" s="173">
        <f t="shared" si="1"/>
        <v>-2.656191545080434E-2</v>
      </c>
      <c r="G30" s="175">
        <f t="shared" si="2"/>
        <v>5700</v>
      </c>
      <c r="H30" s="174">
        <f t="shared" si="3"/>
        <v>2.2396856581532416E-2</v>
      </c>
      <c r="I30" s="184"/>
    </row>
    <row r="31" spans="1:9" x14ac:dyDescent="0.25">
      <c r="A31" s="151" t="s">
        <v>219</v>
      </c>
      <c r="B31" s="172">
        <v>33300</v>
      </c>
      <c r="C31" s="172">
        <v>33900</v>
      </c>
      <c r="D31" s="172">
        <v>32800</v>
      </c>
      <c r="E31" s="214">
        <f t="shared" si="0"/>
        <v>-600</v>
      </c>
      <c r="F31" s="215">
        <f t="shared" si="1"/>
        <v>-1.7699115044247787E-2</v>
      </c>
      <c r="G31" s="175">
        <f t="shared" si="2"/>
        <v>500</v>
      </c>
      <c r="H31" s="174">
        <f t="shared" si="3"/>
        <v>1.524390243902439E-2</v>
      </c>
      <c r="I31" s="184"/>
    </row>
    <row r="32" spans="1:9" x14ac:dyDescent="0.25">
      <c r="A32" s="151" t="s">
        <v>220</v>
      </c>
      <c r="B32" s="172">
        <v>53100</v>
      </c>
      <c r="C32" s="172">
        <v>53500</v>
      </c>
      <c r="D32" s="172">
        <v>49000</v>
      </c>
      <c r="E32" s="175">
        <f t="shared" si="0"/>
        <v>-400</v>
      </c>
      <c r="F32" s="173">
        <f t="shared" si="1"/>
        <v>-7.4766355140186919E-3</v>
      </c>
      <c r="G32" s="175">
        <f t="shared" si="2"/>
        <v>4100</v>
      </c>
      <c r="H32" s="174">
        <f t="shared" si="3"/>
        <v>8.3673469387755106E-2</v>
      </c>
      <c r="I32" s="184"/>
    </row>
    <row r="33" spans="1:9" x14ac:dyDescent="0.25">
      <c r="A33" s="151" t="s">
        <v>221</v>
      </c>
      <c r="B33" s="172">
        <v>59100</v>
      </c>
      <c r="C33" s="172">
        <v>61300</v>
      </c>
      <c r="D33" s="172">
        <v>58800</v>
      </c>
      <c r="E33" s="175">
        <f t="shared" si="0"/>
        <v>-2200</v>
      </c>
      <c r="F33" s="173">
        <f t="shared" si="1"/>
        <v>-3.588907014681892E-2</v>
      </c>
      <c r="G33" s="214">
        <f t="shared" si="2"/>
        <v>300</v>
      </c>
      <c r="H33" s="174">
        <f t="shared" si="3"/>
        <v>5.1020408163265302E-3</v>
      </c>
      <c r="I33" s="184"/>
    </row>
    <row r="34" spans="1:9" x14ac:dyDescent="0.25">
      <c r="A34" s="151" t="s">
        <v>222</v>
      </c>
      <c r="B34" s="172">
        <v>16300</v>
      </c>
      <c r="C34" s="172">
        <v>16500</v>
      </c>
      <c r="D34" s="172">
        <v>16100</v>
      </c>
      <c r="E34" s="175">
        <f t="shared" si="0"/>
        <v>-200</v>
      </c>
      <c r="F34" s="173">
        <f t="shared" si="1"/>
        <v>-1.2121212121212121E-2</v>
      </c>
      <c r="G34" s="175">
        <f t="shared" si="2"/>
        <v>200</v>
      </c>
      <c r="H34" s="174">
        <f t="shared" si="3"/>
        <v>1.2422360248447204E-2</v>
      </c>
      <c r="I34" s="184"/>
    </row>
    <row r="35" spans="1:9" x14ac:dyDescent="0.25">
      <c r="A35" s="151" t="s">
        <v>223</v>
      </c>
      <c r="B35" s="172">
        <v>18100</v>
      </c>
      <c r="C35" s="172">
        <v>19100</v>
      </c>
      <c r="D35" s="172">
        <v>16600</v>
      </c>
      <c r="E35" s="175">
        <f t="shared" si="0"/>
        <v>-1000</v>
      </c>
      <c r="F35" s="173">
        <f t="shared" si="1"/>
        <v>-5.2356020942408377E-2</v>
      </c>
      <c r="G35" s="175">
        <f t="shared" si="2"/>
        <v>1500</v>
      </c>
      <c r="H35" s="174">
        <f t="shared" si="3"/>
        <v>9.036144578313253E-2</v>
      </c>
      <c r="I35" s="184"/>
    </row>
    <row r="36" spans="1:9" x14ac:dyDescent="0.25">
      <c r="A36" s="124" t="s">
        <v>224</v>
      </c>
      <c r="B36" s="172">
        <v>98300</v>
      </c>
      <c r="C36" s="172">
        <v>101200</v>
      </c>
      <c r="D36" s="172">
        <v>92300</v>
      </c>
      <c r="E36" s="175">
        <f t="shared" si="0"/>
        <v>-2900</v>
      </c>
      <c r="F36" s="173">
        <f t="shared" si="1"/>
        <v>-2.865612648221344E-2</v>
      </c>
      <c r="G36" s="175">
        <f t="shared" si="2"/>
        <v>6000</v>
      </c>
      <c r="H36" s="174">
        <f t="shared" si="3"/>
        <v>6.500541711809317E-2</v>
      </c>
      <c r="I36" s="184"/>
    </row>
    <row r="37" spans="1:9" x14ac:dyDescent="0.25">
      <c r="A37" s="151" t="s">
        <v>225</v>
      </c>
      <c r="B37" s="172">
        <v>11300</v>
      </c>
      <c r="C37" s="172">
        <v>11500</v>
      </c>
      <c r="D37" s="172">
        <v>10700</v>
      </c>
      <c r="E37" s="175">
        <f t="shared" si="0"/>
        <v>-200</v>
      </c>
      <c r="F37" s="173">
        <f t="shared" si="1"/>
        <v>-1.7391304347826087E-2</v>
      </c>
      <c r="G37" s="175">
        <f t="shared" si="2"/>
        <v>600</v>
      </c>
      <c r="H37" s="174">
        <f t="shared" si="3"/>
        <v>5.6074766355140186E-2</v>
      </c>
      <c r="I37" s="184"/>
    </row>
    <row r="38" spans="1:9" x14ac:dyDescent="0.25">
      <c r="A38" s="151" t="s">
        <v>226</v>
      </c>
      <c r="B38" s="172">
        <v>87000</v>
      </c>
      <c r="C38" s="172">
        <v>89700</v>
      </c>
      <c r="D38" s="172">
        <v>81600</v>
      </c>
      <c r="E38" s="175">
        <f t="shared" si="0"/>
        <v>-2700</v>
      </c>
      <c r="F38" s="173">
        <f t="shared" si="1"/>
        <v>-3.0100334448160536E-2</v>
      </c>
      <c r="G38" s="175">
        <f t="shared" si="2"/>
        <v>5400</v>
      </c>
      <c r="H38" s="174">
        <f t="shared" si="3"/>
        <v>6.6176470588235295E-2</v>
      </c>
      <c r="I38" s="184"/>
    </row>
    <row r="39" spans="1:9" x14ac:dyDescent="0.25">
      <c r="A39" s="151" t="s">
        <v>227</v>
      </c>
      <c r="B39" s="191">
        <v>31200</v>
      </c>
      <c r="C39" s="191">
        <v>31600</v>
      </c>
      <c r="D39" s="191">
        <v>29000</v>
      </c>
      <c r="E39" s="175">
        <f t="shared" si="0"/>
        <v>-400</v>
      </c>
      <c r="F39" s="173">
        <f t="shared" si="1"/>
        <v>-1.2658227848101266E-2</v>
      </c>
      <c r="G39" s="175">
        <f t="shared" si="2"/>
        <v>2200</v>
      </c>
      <c r="H39" s="174">
        <f t="shared" si="3"/>
        <v>7.586206896551724E-2</v>
      </c>
      <c r="I39" s="184"/>
    </row>
    <row r="40" spans="1:9" x14ac:dyDescent="0.25">
      <c r="A40" s="151" t="s">
        <v>228</v>
      </c>
      <c r="B40" s="191">
        <v>118200</v>
      </c>
      <c r="C40" s="191">
        <v>119700</v>
      </c>
      <c r="D40" s="191">
        <v>113800</v>
      </c>
      <c r="E40" s="175">
        <f t="shared" ref="E40:E74" si="4">B40-C40</f>
        <v>-1500</v>
      </c>
      <c r="F40" s="173">
        <f t="shared" ref="F40:F73" si="5">(B40-C40)/C40</f>
        <v>-1.2531328320802004E-2</v>
      </c>
      <c r="G40" s="175">
        <f t="shared" ref="G40:G74" si="6">B40-D40</f>
        <v>4400</v>
      </c>
      <c r="H40" s="174">
        <f t="shared" ref="H40:H74" si="7">(B40-D40)/D40</f>
        <v>3.8664323374340948E-2</v>
      </c>
      <c r="I40" s="184"/>
    </row>
    <row r="41" spans="1:9" x14ac:dyDescent="0.25">
      <c r="A41" s="151" t="s">
        <v>229</v>
      </c>
      <c r="B41" s="172">
        <v>85400</v>
      </c>
      <c r="C41" s="172">
        <v>86500</v>
      </c>
      <c r="D41" s="172">
        <v>82600</v>
      </c>
      <c r="E41" s="175">
        <f t="shared" si="4"/>
        <v>-1100</v>
      </c>
      <c r="F41" s="173">
        <f t="shared" si="5"/>
        <v>-1.2716763005780347E-2</v>
      </c>
      <c r="G41" s="175">
        <f t="shared" si="6"/>
        <v>2800</v>
      </c>
      <c r="H41" s="174">
        <f t="shared" si="7"/>
        <v>3.3898305084745763E-2</v>
      </c>
      <c r="I41" s="184"/>
    </row>
    <row r="42" spans="1:9" x14ac:dyDescent="0.25">
      <c r="A42" s="151" t="s">
        <v>230</v>
      </c>
      <c r="B42" s="172">
        <v>37600</v>
      </c>
      <c r="C42" s="172">
        <v>38100</v>
      </c>
      <c r="D42" s="172">
        <v>38000</v>
      </c>
      <c r="E42" s="175">
        <f t="shared" si="4"/>
        <v>-500</v>
      </c>
      <c r="F42" s="173">
        <f t="shared" si="5"/>
        <v>-1.3123359580052493E-2</v>
      </c>
      <c r="G42" s="175">
        <f t="shared" si="6"/>
        <v>-400</v>
      </c>
      <c r="H42" s="174">
        <f t="shared" si="7"/>
        <v>-1.0526315789473684E-2</v>
      </c>
      <c r="I42" s="184"/>
    </row>
    <row r="43" spans="1:9" x14ac:dyDescent="0.25">
      <c r="A43" s="151" t="s">
        <v>231</v>
      </c>
      <c r="B43" s="172">
        <v>32800</v>
      </c>
      <c r="C43" s="172">
        <v>33200</v>
      </c>
      <c r="D43" s="172">
        <v>31200</v>
      </c>
      <c r="E43" s="214">
        <f t="shared" si="4"/>
        <v>-400</v>
      </c>
      <c r="F43" s="215">
        <f t="shared" si="5"/>
        <v>-1.2048192771084338E-2</v>
      </c>
      <c r="G43" s="175">
        <f t="shared" si="6"/>
        <v>1600</v>
      </c>
      <c r="H43" s="174">
        <f t="shared" si="7"/>
        <v>5.128205128205128E-2</v>
      </c>
      <c r="I43" s="184"/>
    </row>
    <row r="44" spans="1:9" x14ac:dyDescent="0.25">
      <c r="A44" s="151" t="s">
        <v>232</v>
      </c>
      <c r="B44" s="172">
        <v>299600</v>
      </c>
      <c r="C44" s="172">
        <v>307500</v>
      </c>
      <c r="D44" s="172">
        <v>300400</v>
      </c>
      <c r="E44" s="175">
        <f t="shared" si="4"/>
        <v>-7900</v>
      </c>
      <c r="F44" s="173">
        <f t="shared" si="5"/>
        <v>-2.5691056910569107E-2</v>
      </c>
      <c r="G44" s="175">
        <f t="shared" si="6"/>
        <v>-800</v>
      </c>
      <c r="H44" s="174">
        <f t="shared" si="7"/>
        <v>-2.6631158455392811E-3</v>
      </c>
      <c r="I44" s="184"/>
    </row>
    <row r="45" spans="1:9" x14ac:dyDescent="0.25">
      <c r="A45" s="151" t="s">
        <v>233</v>
      </c>
      <c r="B45" s="172">
        <v>119200</v>
      </c>
      <c r="C45" s="172">
        <v>118200</v>
      </c>
      <c r="D45" s="172">
        <v>114100</v>
      </c>
      <c r="E45" s="175">
        <f t="shared" si="4"/>
        <v>1000</v>
      </c>
      <c r="F45" s="173">
        <f t="shared" si="5"/>
        <v>8.4602368866328256E-3</v>
      </c>
      <c r="G45" s="175">
        <f t="shared" si="6"/>
        <v>5100</v>
      </c>
      <c r="H45" s="174">
        <f t="shared" si="7"/>
        <v>4.4697633654688866E-2</v>
      </c>
      <c r="I45" s="184"/>
    </row>
    <row r="46" spans="1:9" x14ac:dyDescent="0.25">
      <c r="A46" s="151" t="s">
        <v>234</v>
      </c>
      <c r="B46" s="172">
        <v>22200</v>
      </c>
      <c r="C46" s="172">
        <v>22000</v>
      </c>
      <c r="D46" s="172">
        <v>21400</v>
      </c>
      <c r="E46" s="214">
        <f t="shared" si="4"/>
        <v>200</v>
      </c>
      <c r="F46" s="173">
        <f t="shared" si="5"/>
        <v>9.0909090909090905E-3</v>
      </c>
      <c r="G46" s="175">
        <f t="shared" si="6"/>
        <v>800</v>
      </c>
      <c r="H46" s="174">
        <f t="shared" si="7"/>
        <v>3.7383177570093455E-2</v>
      </c>
      <c r="I46" s="184"/>
    </row>
    <row r="47" spans="1:9" x14ac:dyDescent="0.25">
      <c r="A47" s="151" t="s">
        <v>235</v>
      </c>
      <c r="B47" s="172">
        <v>25300</v>
      </c>
      <c r="C47" s="172">
        <v>25400</v>
      </c>
      <c r="D47" s="172">
        <v>24300</v>
      </c>
      <c r="E47" s="175">
        <f t="shared" si="4"/>
        <v>-100</v>
      </c>
      <c r="F47" s="173">
        <f t="shared" si="5"/>
        <v>-3.937007874015748E-3</v>
      </c>
      <c r="G47" s="175">
        <f t="shared" si="6"/>
        <v>1000</v>
      </c>
      <c r="H47" s="174">
        <f t="shared" si="7"/>
        <v>4.1152263374485597E-2</v>
      </c>
      <c r="I47" s="184"/>
    </row>
    <row r="48" spans="1:9" x14ac:dyDescent="0.25">
      <c r="A48" s="151" t="s">
        <v>236</v>
      </c>
      <c r="B48" s="172">
        <v>155100</v>
      </c>
      <c r="C48" s="172">
        <v>163900</v>
      </c>
      <c r="D48" s="172">
        <v>162000</v>
      </c>
      <c r="E48" s="175">
        <f t="shared" si="4"/>
        <v>-8800</v>
      </c>
      <c r="F48" s="173">
        <f t="shared" si="5"/>
        <v>-5.3691275167785234E-2</v>
      </c>
      <c r="G48" s="175">
        <f t="shared" si="6"/>
        <v>-6900</v>
      </c>
      <c r="H48" s="174">
        <f t="shared" si="7"/>
        <v>-4.2592592592592592E-2</v>
      </c>
      <c r="I48" s="184"/>
    </row>
    <row r="49" spans="1:9" x14ac:dyDescent="0.25">
      <c r="A49" s="151" t="s">
        <v>237</v>
      </c>
      <c r="B49" s="172">
        <v>143300</v>
      </c>
      <c r="C49" s="172">
        <v>152100</v>
      </c>
      <c r="D49" s="172">
        <v>150300</v>
      </c>
      <c r="E49" s="175">
        <f t="shared" si="4"/>
        <v>-8800</v>
      </c>
      <c r="F49" s="173">
        <f t="shared" si="5"/>
        <v>-5.7856673241288625E-2</v>
      </c>
      <c r="G49" s="175">
        <f t="shared" si="6"/>
        <v>-7000</v>
      </c>
      <c r="H49" s="174">
        <f t="shared" si="7"/>
        <v>-4.6573519627411845E-2</v>
      </c>
      <c r="I49" s="184"/>
    </row>
    <row r="50" spans="1:9" x14ac:dyDescent="0.25">
      <c r="A50" s="151" t="s">
        <v>238</v>
      </c>
      <c r="B50" s="172">
        <v>66400</v>
      </c>
      <c r="C50" s="172">
        <v>71700</v>
      </c>
      <c r="D50" s="172">
        <v>71900</v>
      </c>
      <c r="E50" s="175">
        <f t="shared" si="4"/>
        <v>-5300</v>
      </c>
      <c r="F50" s="173">
        <f t="shared" si="5"/>
        <v>-7.3919107391910738E-2</v>
      </c>
      <c r="G50" s="175">
        <f t="shared" si="6"/>
        <v>-5500</v>
      </c>
      <c r="H50" s="174">
        <f t="shared" si="7"/>
        <v>-7.6495132127955487E-2</v>
      </c>
      <c r="I50" s="184"/>
    </row>
    <row r="51" spans="1:9" x14ac:dyDescent="0.25">
      <c r="A51" s="151" t="s">
        <v>239</v>
      </c>
      <c r="B51" s="172">
        <v>35800</v>
      </c>
      <c r="C51" s="172">
        <v>35500</v>
      </c>
      <c r="D51" s="172">
        <v>34500</v>
      </c>
      <c r="E51" s="175">
        <f t="shared" si="4"/>
        <v>300</v>
      </c>
      <c r="F51" s="173">
        <f t="shared" si="5"/>
        <v>8.4507042253521118E-3</v>
      </c>
      <c r="G51" s="175">
        <f t="shared" si="6"/>
        <v>1300</v>
      </c>
      <c r="H51" s="174">
        <f t="shared" si="7"/>
        <v>3.7681159420289857E-2</v>
      </c>
      <c r="I51" s="184"/>
    </row>
    <row r="52" spans="1:9" x14ac:dyDescent="0.25">
      <c r="A52" s="151" t="s">
        <v>240</v>
      </c>
      <c r="B52" s="172">
        <v>272700</v>
      </c>
      <c r="C52" s="172">
        <v>273800</v>
      </c>
      <c r="D52" s="172">
        <v>258500</v>
      </c>
      <c r="E52" s="175">
        <f t="shared" si="4"/>
        <v>-1100</v>
      </c>
      <c r="F52" s="173">
        <f t="shared" si="5"/>
        <v>-4.0175310445580712E-3</v>
      </c>
      <c r="G52" s="175">
        <f t="shared" si="6"/>
        <v>14200</v>
      </c>
      <c r="H52" s="174">
        <f t="shared" si="7"/>
        <v>5.493230174081238E-2</v>
      </c>
      <c r="I52" s="184"/>
    </row>
    <row r="53" spans="1:9" x14ac:dyDescent="0.25">
      <c r="A53" s="151" t="s">
        <v>241</v>
      </c>
      <c r="B53" s="172">
        <v>45200</v>
      </c>
      <c r="C53" s="172">
        <v>47100</v>
      </c>
      <c r="D53" s="172">
        <v>43100</v>
      </c>
      <c r="E53" s="175">
        <f t="shared" si="4"/>
        <v>-1900</v>
      </c>
      <c r="F53" s="173">
        <f t="shared" si="5"/>
        <v>-4.0339702760084924E-2</v>
      </c>
      <c r="G53" s="175">
        <f t="shared" si="6"/>
        <v>2100</v>
      </c>
      <c r="H53" s="174">
        <f t="shared" si="7"/>
        <v>4.8723897911832945E-2</v>
      </c>
      <c r="I53" s="184"/>
    </row>
    <row r="54" spans="1:9" x14ac:dyDescent="0.25">
      <c r="A54" s="151" t="s">
        <v>242</v>
      </c>
      <c r="B54" s="172">
        <v>227500</v>
      </c>
      <c r="C54" s="172">
        <v>226700</v>
      </c>
      <c r="D54" s="172">
        <v>215400</v>
      </c>
      <c r="E54" s="175">
        <f t="shared" si="4"/>
        <v>800</v>
      </c>
      <c r="F54" s="173">
        <f t="shared" si="5"/>
        <v>3.5288928098808998E-3</v>
      </c>
      <c r="G54" s="175">
        <f t="shared" si="6"/>
        <v>12100</v>
      </c>
      <c r="H54" s="174">
        <f t="shared" si="7"/>
        <v>5.6174558960074283E-2</v>
      </c>
      <c r="I54" s="184"/>
    </row>
    <row r="55" spans="1:9" x14ac:dyDescent="0.25">
      <c r="A55" s="151" t="s">
        <v>243</v>
      </c>
      <c r="B55" s="172">
        <v>108400</v>
      </c>
      <c r="C55" s="172">
        <v>109700</v>
      </c>
      <c r="D55" s="172">
        <v>104200</v>
      </c>
      <c r="E55" s="175">
        <f t="shared" si="4"/>
        <v>-1300</v>
      </c>
      <c r="F55" s="173">
        <f t="shared" si="5"/>
        <v>-1.1850501367365542E-2</v>
      </c>
      <c r="G55" s="175">
        <f t="shared" si="6"/>
        <v>4200</v>
      </c>
      <c r="H55" s="174">
        <f t="shared" si="7"/>
        <v>4.0307101727447218E-2</v>
      </c>
      <c r="I55" s="184"/>
    </row>
    <row r="56" spans="1:9" x14ac:dyDescent="0.25">
      <c r="A56" s="151" t="s">
        <v>244</v>
      </c>
      <c r="B56" s="172">
        <v>38100</v>
      </c>
      <c r="C56" s="172">
        <v>38100</v>
      </c>
      <c r="D56" s="172">
        <v>35500</v>
      </c>
      <c r="E56" s="214">
        <f t="shared" si="4"/>
        <v>0</v>
      </c>
      <c r="F56" s="215">
        <f t="shared" si="5"/>
        <v>0</v>
      </c>
      <c r="G56" s="175">
        <f t="shared" si="6"/>
        <v>2600</v>
      </c>
      <c r="H56" s="174">
        <f t="shared" si="7"/>
        <v>7.3239436619718309E-2</v>
      </c>
      <c r="I56" s="184"/>
    </row>
    <row r="57" spans="1:9" x14ac:dyDescent="0.25">
      <c r="A57" s="151" t="s">
        <v>245</v>
      </c>
      <c r="B57" s="172">
        <v>39900</v>
      </c>
      <c r="C57" s="172">
        <v>38800</v>
      </c>
      <c r="D57" s="172">
        <v>37500</v>
      </c>
      <c r="E57" s="175">
        <f t="shared" si="4"/>
        <v>1100</v>
      </c>
      <c r="F57" s="173">
        <f t="shared" si="5"/>
        <v>2.8350515463917526E-2</v>
      </c>
      <c r="G57" s="214">
        <f t="shared" si="6"/>
        <v>2400</v>
      </c>
      <c r="H57" s="215">
        <f t="shared" si="7"/>
        <v>6.4000000000000001E-2</v>
      </c>
      <c r="I57" s="184"/>
    </row>
    <row r="58" spans="1:9" x14ac:dyDescent="0.25">
      <c r="A58" s="151" t="s">
        <v>246</v>
      </c>
      <c r="B58" s="172">
        <v>254700</v>
      </c>
      <c r="C58" s="172">
        <v>260400</v>
      </c>
      <c r="D58" s="172">
        <v>244100</v>
      </c>
      <c r="E58" s="175">
        <f t="shared" si="4"/>
        <v>-5700</v>
      </c>
      <c r="F58" s="173">
        <f t="shared" si="5"/>
        <v>-2.1889400921658985E-2</v>
      </c>
      <c r="G58" s="175">
        <f t="shared" si="6"/>
        <v>10600</v>
      </c>
      <c r="H58" s="174">
        <f t="shared" si="7"/>
        <v>4.3424825891028265E-2</v>
      </c>
      <c r="I58" s="184"/>
    </row>
    <row r="59" spans="1:9" x14ac:dyDescent="0.25">
      <c r="A59" s="151" t="s">
        <v>247</v>
      </c>
      <c r="B59" s="172">
        <v>32900</v>
      </c>
      <c r="C59" s="172">
        <v>33100</v>
      </c>
      <c r="D59" s="172">
        <v>28300</v>
      </c>
      <c r="E59" s="175">
        <f t="shared" si="4"/>
        <v>-200</v>
      </c>
      <c r="F59" s="173">
        <f t="shared" si="5"/>
        <v>-6.0422960725075529E-3</v>
      </c>
      <c r="G59" s="175">
        <f t="shared" si="6"/>
        <v>4600</v>
      </c>
      <c r="H59" s="174">
        <f t="shared" si="7"/>
        <v>0.16254416961130741</v>
      </c>
      <c r="I59" s="184"/>
    </row>
    <row r="60" spans="1:9" x14ac:dyDescent="0.25">
      <c r="A60" s="151" t="s">
        <v>248</v>
      </c>
      <c r="B60" s="172">
        <v>25000</v>
      </c>
      <c r="C60" s="172">
        <v>25000</v>
      </c>
      <c r="D60" s="172">
        <v>22600</v>
      </c>
      <c r="E60" s="214">
        <f t="shared" si="4"/>
        <v>0</v>
      </c>
      <c r="F60" s="215">
        <f t="shared" si="5"/>
        <v>0</v>
      </c>
      <c r="G60" s="175">
        <f t="shared" si="6"/>
        <v>2400</v>
      </c>
      <c r="H60" s="174">
        <f t="shared" si="7"/>
        <v>0.10619469026548672</v>
      </c>
      <c r="I60" s="184"/>
    </row>
    <row r="61" spans="1:9" x14ac:dyDescent="0.25">
      <c r="A61" s="151" t="s">
        <v>249</v>
      </c>
      <c r="B61" s="172">
        <v>221800</v>
      </c>
      <c r="C61" s="172">
        <v>227300</v>
      </c>
      <c r="D61" s="172">
        <v>215800</v>
      </c>
      <c r="E61" s="175">
        <f t="shared" si="4"/>
        <v>-5500</v>
      </c>
      <c r="F61" s="173">
        <f t="shared" si="5"/>
        <v>-2.4197096348438186E-2</v>
      </c>
      <c r="G61" s="175">
        <f t="shared" si="6"/>
        <v>6000</v>
      </c>
      <c r="H61" s="174">
        <f t="shared" si="7"/>
        <v>2.7803521779425393E-2</v>
      </c>
      <c r="I61" s="184"/>
    </row>
    <row r="62" spans="1:9" x14ac:dyDescent="0.25">
      <c r="A62" s="151" t="s">
        <v>250</v>
      </c>
      <c r="B62" s="172">
        <v>29000</v>
      </c>
      <c r="C62" s="172">
        <v>29000</v>
      </c>
      <c r="D62" s="172">
        <v>27100</v>
      </c>
      <c r="E62" s="214">
        <f t="shared" si="4"/>
        <v>0</v>
      </c>
      <c r="F62" s="215">
        <f t="shared" si="5"/>
        <v>0</v>
      </c>
      <c r="G62" s="175">
        <f t="shared" si="6"/>
        <v>1900</v>
      </c>
      <c r="H62" s="174">
        <f t="shared" si="7"/>
        <v>7.0110701107011064E-2</v>
      </c>
      <c r="I62" s="184"/>
    </row>
    <row r="63" spans="1:9" x14ac:dyDescent="0.25">
      <c r="A63" s="151" t="s">
        <v>251</v>
      </c>
      <c r="B63" s="172">
        <v>192800</v>
      </c>
      <c r="C63" s="172">
        <v>198300</v>
      </c>
      <c r="D63" s="172">
        <v>188700</v>
      </c>
      <c r="E63" s="175">
        <f t="shared" si="4"/>
        <v>-5500</v>
      </c>
      <c r="F63" s="173">
        <f t="shared" si="5"/>
        <v>-2.7735753908219869E-2</v>
      </c>
      <c r="G63" s="175">
        <f t="shared" si="6"/>
        <v>4100</v>
      </c>
      <c r="H63" s="174">
        <f t="shared" si="7"/>
        <v>2.1727609962904081E-2</v>
      </c>
      <c r="I63" s="184"/>
    </row>
    <row r="64" spans="1:9" x14ac:dyDescent="0.25">
      <c r="A64" s="151" t="s">
        <v>252</v>
      </c>
      <c r="B64" s="172">
        <v>82200</v>
      </c>
      <c r="C64" s="172">
        <v>82400</v>
      </c>
      <c r="D64" s="172">
        <v>79600</v>
      </c>
      <c r="E64" s="175">
        <f t="shared" si="4"/>
        <v>-200</v>
      </c>
      <c r="F64" s="173">
        <f t="shared" si="5"/>
        <v>-2.4271844660194173E-3</v>
      </c>
      <c r="G64" s="175">
        <f t="shared" si="6"/>
        <v>2600</v>
      </c>
      <c r="H64" s="174">
        <f t="shared" si="7"/>
        <v>3.2663316582914576E-2</v>
      </c>
      <c r="I64" s="184"/>
    </row>
    <row r="65" spans="1:16" x14ac:dyDescent="0.25">
      <c r="A65" s="151" t="s">
        <v>253</v>
      </c>
      <c r="B65" s="172">
        <v>23500</v>
      </c>
      <c r="C65" s="172">
        <v>23300</v>
      </c>
      <c r="D65" s="172">
        <v>22200</v>
      </c>
      <c r="E65" s="175">
        <f t="shared" si="4"/>
        <v>200</v>
      </c>
      <c r="F65" s="173">
        <f t="shared" si="5"/>
        <v>8.5836909871244635E-3</v>
      </c>
      <c r="G65" s="175">
        <f t="shared" si="6"/>
        <v>1300</v>
      </c>
      <c r="H65" s="174">
        <f t="shared" si="7"/>
        <v>5.8558558558558557E-2</v>
      </c>
      <c r="I65" s="184"/>
    </row>
    <row r="66" spans="1:16" x14ac:dyDescent="0.25">
      <c r="A66" s="151" t="s">
        <v>254</v>
      </c>
      <c r="B66" s="172">
        <v>20200</v>
      </c>
      <c r="C66" s="172">
        <v>20100</v>
      </c>
      <c r="D66" s="172">
        <v>18900</v>
      </c>
      <c r="E66" s="175">
        <f t="shared" si="4"/>
        <v>100</v>
      </c>
      <c r="F66" s="173">
        <f t="shared" si="5"/>
        <v>4.9751243781094526E-3</v>
      </c>
      <c r="G66" s="175">
        <f t="shared" si="6"/>
        <v>1300</v>
      </c>
      <c r="H66" s="174">
        <f t="shared" si="7"/>
        <v>6.8783068783068779E-2</v>
      </c>
      <c r="I66" s="184"/>
    </row>
    <row r="67" spans="1:16" x14ac:dyDescent="0.25">
      <c r="A67" s="151" t="s">
        <v>255</v>
      </c>
      <c r="B67" s="172">
        <v>368500</v>
      </c>
      <c r="C67" s="172">
        <v>374100</v>
      </c>
      <c r="D67" s="172">
        <v>359600</v>
      </c>
      <c r="E67" s="175">
        <f t="shared" si="4"/>
        <v>-5600</v>
      </c>
      <c r="F67" s="173">
        <f t="shared" si="5"/>
        <v>-1.4969259556268377E-2</v>
      </c>
      <c r="G67" s="175">
        <f t="shared" si="6"/>
        <v>8900</v>
      </c>
      <c r="H67" s="174">
        <f t="shared" si="7"/>
        <v>2.4749721913236929E-2</v>
      </c>
      <c r="I67" s="184"/>
      <c r="J67" s="215"/>
    </row>
    <row r="68" spans="1:16" x14ac:dyDescent="0.25">
      <c r="A68" s="151" t="s">
        <v>256</v>
      </c>
      <c r="B68" s="191">
        <v>35700</v>
      </c>
      <c r="C68" s="191">
        <v>36100</v>
      </c>
      <c r="D68" s="191">
        <v>35300</v>
      </c>
      <c r="E68" s="175">
        <f t="shared" si="4"/>
        <v>-400</v>
      </c>
      <c r="F68" s="173">
        <f t="shared" si="5"/>
        <v>-1.1080332409972299E-2</v>
      </c>
      <c r="G68" s="175">
        <f t="shared" si="6"/>
        <v>400</v>
      </c>
      <c r="H68" s="174">
        <f t="shared" si="7"/>
        <v>1.1331444759206799E-2</v>
      </c>
      <c r="I68" s="184"/>
    </row>
    <row r="69" spans="1:16" x14ac:dyDescent="0.25">
      <c r="A69" s="151" t="s">
        <v>257</v>
      </c>
      <c r="B69" s="172">
        <v>105100</v>
      </c>
      <c r="C69" s="172">
        <v>110000</v>
      </c>
      <c r="D69" s="172">
        <v>101000</v>
      </c>
      <c r="E69" s="175">
        <f t="shared" si="4"/>
        <v>-4900</v>
      </c>
      <c r="F69" s="173">
        <f t="shared" si="5"/>
        <v>-4.4545454545454548E-2</v>
      </c>
      <c r="G69" s="175">
        <f t="shared" si="6"/>
        <v>4100</v>
      </c>
      <c r="H69" s="174">
        <f t="shared" si="7"/>
        <v>4.0594059405940595E-2</v>
      </c>
      <c r="I69" s="184"/>
    </row>
    <row r="70" spans="1:16" x14ac:dyDescent="0.25">
      <c r="A70" s="151" t="s">
        <v>258</v>
      </c>
      <c r="B70" s="172">
        <v>49000</v>
      </c>
      <c r="C70" s="172">
        <v>53200</v>
      </c>
      <c r="D70" s="172">
        <v>45400</v>
      </c>
      <c r="E70" s="175">
        <f t="shared" si="4"/>
        <v>-4200</v>
      </c>
      <c r="F70" s="173">
        <f t="shared" si="5"/>
        <v>-7.8947368421052627E-2</v>
      </c>
      <c r="G70" s="175">
        <f t="shared" si="6"/>
        <v>3600</v>
      </c>
      <c r="H70" s="174">
        <f t="shared" si="7"/>
        <v>7.9295154185022032E-2</v>
      </c>
      <c r="I70" s="184"/>
    </row>
    <row r="71" spans="1:16" x14ac:dyDescent="0.25">
      <c r="A71" s="151" t="s">
        <v>259</v>
      </c>
      <c r="B71" s="172">
        <v>56100</v>
      </c>
      <c r="C71" s="172">
        <v>56800</v>
      </c>
      <c r="D71" s="172">
        <v>55600</v>
      </c>
      <c r="E71" s="214">
        <f t="shared" si="4"/>
        <v>-700</v>
      </c>
      <c r="F71" s="215">
        <f t="shared" si="5"/>
        <v>-1.232394366197183E-2</v>
      </c>
      <c r="G71" s="175">
        <f t="shared" si="6"/>
        <v>500</v>
      </c>
      <c r="H71" s="174">
        <f t="shared" si="7"/>
        <v>8.9928057553956831E-3</v>
      </c>
      <c r="I71" s="184"/>
    </row>
    <row r="72" spans="1:16" x14ac:dyDescent="0.25">
      <c r="A72" s="151" t="s">
        <v>260</v>
      </c>
      <c r="B72" s="172">
        <v>227700</v>
      </c>
      <c r="C72" s="172">
        <v>228000</v>
      </c>
      <c r="D72" s="172">
        <v>223300</v>
      </c>
      <c r="E72" s="175">
        <f t="shared" si="4"/>
        <v>-300</v>
      </c>
      <c r="F72" s="173">
        <f t="shared" si="5"/>
        <v>-1.3157894736842105E-3</v>
      </c>
      <c r="G72" s="175">
        <f t="shared" si="6"/>
        <v>4400</v>
      </c>
      <c r="H72" s="174">
        <f t="shared" si="7"/>
        <v>1.9704433497536946E-2</v>
      </c>
      <c r="I72" s="184"/>
    </row>
    <row r="73" spans="1:16" x14ac:dyDescent="0.25">
      <c r="A73" s="151" t="s">
        <v>261</v>
      </c>
      <c r="B73" s="172">
        <v>110700</v>
      </c>
      <c r="C73" s="172">
        <v>110800</v>
      </c>
      <c r="D73" s="172">
        <v>108600</v>
      </c>
      <c r="E73" s="175">
        <f t="shared" si="4"/>
        <v>-100</v>
      </c>
      <c r="F73" s="173">
        <f t="shared" si="5"/>
        <v>-9.025270758122744E-4</v>
      </c>
      <c r="G73" s="175">
        <f t="shared" si="6"/>
        <v>2100</v>
      </c>
      <c r="H73" s="174">
        <f t="shared" si="7"/>
        <v>1.9337016574585635E-2</v>
      </c>
      <c r="I73" s="184"/>
      <c r="L73" s="130"/>
    </row>
    <row r="74" spans="1:16" x14ac:dyDescent="0.25">
      <c r="A74" s="151" t="s">
        <v>262</v>
      </c>
      <c r="B74" s="172">
        <v>117000</v>
      </c>
      <c r="C74" s="172">
        <v>117200</v>
      </c>
      <c r="D74" s="172">
        <v>114700</v>
      </c>
      <c r="E74" s="175">
        <f t="shared" si="4"/>
        <v>-200</v>
      </c>
      <c r="F74" s="173">
        <f>(B74-C74)/C74</f>
        <v>-1.7064846416382253E-3</v>
      </c>
      <c r="G74" s="175">
        <f t="shared" si="6"/>
        <v>2300</v>
      </c>
      <c r="H74" s="174">
        <f t="shared" si="7"/>
        <v>2.0052310374891021E-2</v>
      </c>
      <c r="I74" s="184"/>
    </row>
    <row r="75" spans="1:16" x14ac:dyDescent="0.25">
      <c r="K75" s="211"/>
      <c r="P75" s="210"/>
    </row>
    <row r="76" spans="1:16" x14ac:dyDescent="0.25">
      <c r="A76" t="s">
        <v>64</v>
      </c>
    </row>
    <row r="77" spans="1:16" x14ac:dyDescent="0.25">
      <c r="A77" s="129"/>
    </row>
    <row r="79" spans="1:16" x14ac:dyDescent="0.25">
      <c r="A79" s="151"/>
    </row>
    <row r="80" spans="1:16" x14ac:dyDescent="0.25">
      <c r="A80" s="151"/>
    </row>
    <row r="81" spans="1:1" x14ac:dyDescent="0.25">
      <c r="A81" s="151"/>
    </row>
    <row r="82" spans="1:1" x14ac:dyDescent="0.25">
      <c r="A82" s="151"/>
    </row>
    <row r="83" spans="1:1" x14ac:dyDescent="0.25">
      <c r="A83" s="151"/>
    </row>
    <row r="84" spans="1:1" x14ac:dyDescent="0.25">
      <c r="A84" s="151" t="s">
        <v>199</v>
      </c>
    </row>
    <row r="85" spans="1:1" x14ac:dyDescent="0.25">
      <c r="A85" s="151" t="s">
        <v>205</v>
      </c>
    </row>
    <row r="86" spans="1:1" x14ac:dyDescent="0.25">
      <c r="A86" s="151" t="s">
        <v>214</v>
      </c>
    </row>
    <row r="87" spans="1:1" x14ac:dyDescent="0.25">
      <c r="A87" s="151" t="s">
        <v>215</v>
      </c>
    </row>
    <row r="88" spans="1:1" x14ac:dyDescent="0.25">
      <c r="A88" s="151" t="s">
        <v>218</v>
      </c>
    </row>
    <row r="89" spans="1:1" x14ac:dyDescent="0.25">
      <c r="A89" s="151" t="s">
        <v>223</v>
      </c>
    </row>
    <row r="90" spans="1:1" x14ac:dyDescent="0.25">
      <c r="A90" s="151" t="s">
        <v>224</v>
      </c>
    </row>
    <row r="91" spans="1:1" x14ac:dyDescent="0.25">
      <c r="A91" s="151" t="s">
        <v>227</v>
      </c>
    </row>
    <row r="92" spans="1:1" x14ac:dyDescent="0.25">
      <c r="A92" s="151" t="s">
        <v>228</v>
      </c>
    </row>
    <row r="93" spans="1:1" x14ac:dyDescent="0.25">
      <c r="A93" s="151" t="s">
        <v>232</v>
      </c>
    </row>
    <row r="94" spans="1:1" x14ac:dyDescent="0.25">
      <c r="A94" s="151" t="s">
        <v>271</v>
      </c>
    </row>
    <row r="95" spans="1:1" x14ac:dyDescent="0.25">
      <c r="A95" s="151" t="s">
        <v>240</v>
      </c>
    </row>
    <row r="96" spans="1:1" x14ac:dyDescent="0.25">
      <c r="A96" s="151" t="s">
        <v>246</v>
      </c>
    </row>
    <row r="97" spans="1:1" x14ac:dyDescent="0.25">
      <c r="A97" s="151" t="s">
        <v>249</v>
      </c>
    </row>
    <row r="98" spans="1:1" x14ac:dyDescent="0.25">
      <c r="A98" s="151" t="s">
        <v>251</v>
      </c>
    </row>
    <row r="99" spans="1:1" x14ac:dyDescent="0.25">
      <c r="A99" s="151" t="s">
        <v>252</v>
      </c>
    </row>
    <row r="100" spans="1:1" x14ac:dyDescent="0.25">
      <c r="A100" s="151" t="s">
        <v>255</v>
      </c>
    </row>
    <row r="101" spans="1:1" x14ac:dyDescent="0.25">
      <c r="A101" s="151" t="s">
        <v>256</v>
      </c>
    </row>
    <row r="102" spans="1:1" x14ac:dyDescent="0.25">
      <c r="A102" s="151" t="s">
        <v>257</v>
      </c>
    </row>
    <row r="103" spans="1:1" x14ac:dyDescent="0.25">
      <c r="A103" s="151" t="s">
        <v>260</v>
      </c>
    </row>
  </sheetData>
  <sortState xmlns:xlrd2="http://schemas.microsoft.com/office/spreadsheetml/2017/richdata2" ref="A8:I74">
    <sortCondition ref="I8:I74"/>
  </sortState>
  <mergeCells count="1">
    <mergeCell ref="E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Price, Leah M.</cp:lastModifiedBy>
  <cp:lastPrinted>2022-05-25T16:10:21Z</cp:lastPrinted>
  <dcterms:created xsi:type="dcterms:W3CDTF">2022-04-12T14:28:59Z</dcterms:created>
  <dcterms:modified xsi:type="dcterms:W3CDTF">2023-04-06T13:26:05Z</dcterms:modified>
</cp:coreProperties>
</file>